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80" windowHeight="11025"/>
  </bookViews>
  <sheets>
    <sheet name="Вольск" sheetId="3" r:id="rId1"/>
  </sheets>
  <definedNames>
    <definedName name="_xlnm.Print_Area" localSheetId="0">Вольск!$A$1:$S$45</definedName>
  </definedNames>
  <calcPr calcId="124519"/>
</workbook>
</file>

<file path=xl/calcChain.xml><?xml version="1.0" encoding="utf-8"?>
<calcChain xmlns="http://schemas.openxmlformats.org/spreadsheetml/2006/main">
  <c r="M40" i="3"/>
  <c r="H40"/>
  <c r="F14"/>
  <c r="F13"/>
  <c r="F12"/>
  <c r="K14"/>
  <c r="K13"/>
  <c r="K12"/>
  <c r="O33" l="1"/>
  <c r="K33"/>
  <c r="J33"/>
  <c r="F33"/>
  <c r="G23"/>
  <c r="H23"/>
  <c r="J23"/>
  <c r="K23"/>
  <c r="L23"/>
  <c r="M23"/>
  <c r="N23"/>
  <c r="O23"/>
  <c r="F23"/>
  <c r="Q23" s="1"/>
  <c r="I9"/>
  <c r="N9"/>
  <c r="P9"/>
  <c r="Q24"/>
  <c r="Q15"/>
  <c r="K40"/>
  <c r="F40"/>
  <c r="N36"/>
  <c r="M36"/>
  <c r="L36"/>
  <c r="I36"/>
  <c r="H36"/>
  <c r="G36"/>
  <c r="Q38"/>
  <c r="K39"/>
  <c r="F39"/>
  <c r="Q43"/>
  <c r="Q42"/>
  <c r="Q44"/>
  <c r="Q41"/>
  <c r="K36"/>
  <c r="M30"/>
  <c r="K30"/>
  <c r="H30"/>
  <c r="F30"/>
  <c r="Q20"/>
  <c r="Q19"/>
  <c r="M18"/>
  <c r="L18"/>
  <c r="K18"/>
  <c r="H18"/>
  <c r="G18"/>
  <c r="F18"/>
  <c r="K16"/>
  <c r="J35" l="1"/>
  <c r="J45" s="1"/>
  <c r="O35"/>
  <c r="O45"/>
  <c r="Q39"/>
  <c r="Q40"/>
  <c r="Q37"/>
  <c r="F36"/>
  <c r="Q36" s="1"/>
  <c r="K28"/>
  <c r="K27" l="1"/>
  <c r="Q10"/>
  <c r="Q17"/>
  <c r="Q21"/>
  <c r="Q22"/>
  <c r="Q34"/>
  <c r="Q31"/>
  <c r="Q32"/>
  <c r="F28"/>
  <c r="Q28" s="1"/>
  <c r="F29"/>
  <c r="Q29" s="1"/>
  <c r="F27"/>
  <c r="Q27" s="1"/>
  <c r="G11"/>
  <c r="G9" s="1"/>
  <c r="H11"/>
  <c r="H9" s="1"/>
  <c r="M26"/>
  <c r="M25" s="1"/>
  <c r="N26"/>
  <c r="N25" s="1"/>
  <c r="N35" s="1"/>
  <c r="N45" s="1"/>
  <c r="L26"/>
  <c r="L25" s="1"/>
  <c r="I26"/>
  <c r="I25" s="1"/>
  <c r="I35" s="1"/>
  <c r="I45" s="1"/>
  <c r="H26"/>
  <c r="H25" s="1"/>
  <c r="H35" s="1"/>
  <c r="H45" s="1"/>
  <c r="G26"/>
  <c r="G25" s="1"/>
  <c r="G35" s="1"/>
  <c r="G45" s="1"/>
  <c r="Q30"/>
  <c r="M11"/>
  <c r="M9" s="1"/>
  <c r="L11"/>
  <c r="L9" s="1"/>
  <c r="K11"/>
  <c r="K9" s="1"/>
  <c r="L35" l="1"/>
  <c r="L45" s="1"/>
  <c r="M35"/>
  <c r="M45" s="1"/>
  <c r="K26"/>
  <c r="F26"/>
  <c r="F25" s="1"/>
  <c r="K25" l="1"/>
  <c r="Q26"/>
  <c r="Q25" l="1"/>
  <c r="K35"/>
  <c r="K45" s="1"/>
  <c r="Q14"/>
  <c r="Q13"/>
  <c r="F16"/>
  <c r="Q16" s="1"/>
  <c r="Q18" l="1"/>
  <c r="F11"/>
  <c r="Q12"/>
  <c r="Q11" l="1"/>
  <c r="F9"/>
  <c r="F35" s="1"/>
  <c r="Q33"/>
  <c r="Q35" l="1"/>
  <c r="F45"/>
  <c r="Q45" s="1"/>
  <c r="Q9"/>
</calcChain>
</file>

<file path=xl/sharedStrings.xml><?xml version="1.0" encoding="utf-8"?>
<sst xmlns="http://schemas.openxmlformats.org/spreadsheetml/2006/main" count="105" uniqueCount="92">
  <si>
    <t>всего</t>
  </si>
  <si>
    <t>№</t>
  </si>
  <si>
    <t>в том числе по источникам финансирования:</t>
  </si>
  <si>
    <t xml:space="preserve"> федеральный бюджет</t>
  </si>
  <si>
    <t>региональный бюджет</t>
  </si>
  <si>
    <t>местный бюджет</t>
  </si>
  <si>
    <t>внебюджетные источники</t>
  </si>
  <si>
    <t xml:space="preserve">Наименование мероприятия </t>
  </si>
  <si>
    <t>Жилье и городская среда</t>
  </si>
  <si>
    <t>Культура</t>
  </si>
  <si>
    <t>Малое и среднее предпринимательство и поддержка индивидуальной предпринимательской инициативы</t>
  </si>
  <si>
    <t>n</t>
  </si>
  <si>
    <t>4</t>
  </si>
  <si>
    <t>Ответственный федеральный орган исполнительной власти</t>
  </si>
  <si>
    <t>Демография</t>
  </si>
  <si>
    <t>Минтруд России</t>
  </si>
  <si>
    <t>Минкультуры России</t>
  </si>
  <si>
    <t>Минстрой России</t>
  </si>
  <si>
    <t>"Содействие занятости женщин - создание условий дошкольного образования для детей в возрасте до трех лет"</t>
  </si>
  <si>
    <t>Создание условий для осуществления трудовой деятельности женщин с детьми. Включая достижение 100-процентной доступности (к 2021 году) дошкольного образования для детей до трёх лет</t>
  </si>
  <si>
    <t>"Старшее поколение"</t>
  </si>
  <si>
    <t>Организация профессионального обучения и дополнительного профессионального обучения лиц предпенсионного возраста</t>
  </si>
  <si>
    <t>"Формирование комфортной городской среды"</t>
  </si>
  <si>
    <t>"Расширение доступа субъектов МСП к финансовой поддержке, в том числе к льготному финансированию"</t>
  </si>
  <si>
    <t>Государственная поддержка малого и среднего предпринимательства в субъектах РФ (взнос в уставный капитал АО "Гарантийный фонд для субъектов малого предпринимательства Саратовской области"</t>
  </si>
  <si>
    <t>ИТОГО</t>
  </si>
  <si>
    <t>«Финансовая поддержка семей при рождении детей»</t>
  </si>
  <si>
    <t>«Осуществление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лет»</t>
  </si>
  <si>
    <t>«Осуществление ежемесячной выплаты в связи с рождением (усыновлением) первого ребенка»</t>
  </si>
  <si>
    <t>«Предоставление регионального материнского (семейного) капитала»</t>
  </si>
  <si>
    <t>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 (Спорт - норма жизни)</t>
  </si>
  <si>
    <t>Оснащение объектов спортивной инфраструктуры спортивно-технологическим оборудованием (создание малых спортивных площадок, монтируемых на открытых площадках или в закрытых помещениях, на которых возможно проводить тестирование населения в соответствии со Всероссийским физкультурно-спортивным комплексом «Готов к труду и обороне» (ГТО))</t>
  </si>
  <si>
    <t>Минспорт</t>
  </si>
  <si>
    <t>2019 год</t>
  </si>
  <si>
    <t>1</t>
  </si>
  <si>
    <t>2</t>
  </si>
  <si>
    <t>3</t>
  </si>
  <si>
    <t>В том числе:</t>
  </si>
  <si>
    <t>1.1</t>
  </si>
  <si>
    <t>1.2</t>
  </si>
  <si>
    <t>1.3</t>
  </si>
  <si>
    <t>1.4</t>
  </si>
  <si>
    <t>Развитие здравоохранения.  "Создание единого цифрового контура в здравоохранении на основе ЕГИСЗ</t>
  </si>
  <si>
    <t>Поставка техники, внедрение системы</t>
  </si>
  <si>
    <t>Здравоохранение</t>
  </si>
  <si>
    <t>6</t>
  </si>
  <si>
    <t>"Обеспечение доступным и комфортным жильём и коммунальными услугами граждан РФ"</t>
  </si>
  <si>
    <t>Безопасные и качественные автомобильные дороги</t>
  </si>
  <si>
    <t>Минстранс России</t>
  </si>
  <si>
    <t>"Ремонт автомобильной дороги "Вольск - Черкасское - Калмантай - граница Ульяновской области"</t>
  </si>
  <si>
    <t>"Ремонт автоподъезда к г. Балаково от автомобильной дороги "Р-228 "Сызрань-Саратов-Волгоград"</t>
  </si>
  <si>
    <t>Благоустройство дворовых и общественных территорий, в том числе из них:</t>
  </si>
  <si>
    <t>Благоустройство общественных территорий 3 шт.</t>
  </si>
  <si>
    <t>2.1</t>
  </si>
  <si>
    <t>2.2</t>
  </si>
  <si>
    <t>3.1</t>
  </si>
  <si>
    <t>3.2</t>
  </si>
  <si>
    <t>%      испол.</t>
  </si>
  <si>
    <t>ЦЗН</t>
  </si>
  <si>
    <t>Управление соцподдержки</t>
  </si>
  <si>
    <t>Управление спорта</t>
  </si>
  <si>
    <t>УМХ</t>
  </si>
  <si>
    <t>Управление экономики</t>
  </si>
  <si>
    <t>Минэкономразвития России (Фонд микрокредитования СО)</t>
  </si>
  <si>
    <t>ЦРБ</t>
  </si>
  <si>
    <t>Минтранс СО</t>
  </si>
  <si>
    <t>Управоение образования и(субсидия в МБ)</t>
  </si>
  <si>
    <t>Управление культуры (субсидия в МБ)</t>
  </si>
  <si>
    <t>Минздрав СО</t>
  </si>
  <si>
    <t>Устройство сплошного асфальтобетонного покрытия на спортивной площадке площадью 392 кв.м. на территории стадиона "Юность" для оснащения спортивно-технологическим оборудованием, поставляемым по федеральной прграмме (по соглашению  с Министерством спорта Саратовской области)</t>
  </si>
  <si>
    <t>Благоустройство дворовых  территорий 24 шт.</t>
  </si>
  <si>
    <t>Комплектование книжных фондов муниципальных общедоступных библиотек</t>
  </si>
  <si>
    <t xml:space="preserve"> Подключение муниципальных общедоступных библиотек к информационно-телекоммуникационной сети Интернет и развитие библиотечного дела с учетом задачи расширения информационных технологий и оцифровки</t>
  </si>
  <si>
    <t>Государственная программа РФ «Обеспечение доступным и комфортным жильем и коммунальными услугами граждан Российской Федерации»</t>
  </si>
  <si>
    <t xml:space="preserve">Государственная  программа «Культура Саратовской области»  </t>
  </si>
  <si>
    <t>Мероприятие «Организация системы обзорного видеонаблюдения в муниципальном образовании город Вольск Вольского муниципального района  в 2019 году»</t>
  </si>
  <si>
    <t>Мероприятие "Реконструкция здания бывшего роддома  для предоставления квартир молодым врачам"</t>
  </si>
  <si>
    <t>Мероприятие "Разработка  проектно-сметной документации для реставрации и приспособления объекта культурного наследия здания отдела истории МУ Вольский краеведческий музей"</t>
  </si>
  <si>
    <t>Мероприятие "Разработка научно проектно-сметной документации капитального ремонта здания объекта культурного наследия регионального значения  "Дом купца Н.С. Менькова"</t>
  </si>
  <si>
    <t xml:space="preserve">Наименование </t>
  </si>
  <si>
    <t xml:space="preserve">Мероприятие "Переселение граждан из аварийного жилищного фонда на территории муниципального образования город Вольск в 2019-2022» </t>
  </si>
  <si>
    <t xml:space="preserve">Мероприятие «Сохранение достигнутых показателей повышения оплаты труда педагогов учреждений дополнительного образования детей и работников учреждений культуры на 2019году» </t>
  </si>
  <si>
    <t>Мероприятие "Повышение оплаты труда отдельных категорий работников муниципальных учреждений Вольского муниципального района на 2019 год"</t>
  </si>
  <si>
    <t>5.1</t>
  </si>
  <si>
    <t>5.2</t>
  </si>
  <si>
    <t>ИТОГО по  Нац. Проектам</t>
  </si>
  <si>
    <t xml:space="preserve">Предусмотрено средств                                                                                                                                </t>
  </si>
  <si>
    <t xml:space="preserve"> Исполнение                                                                                                                     </t>
  </si>
  <si>
    <t>НАЦИОНАЛЬНЫЕ ПРОЕКТЫ</t>
  </si>
  <si>
    <t>ГОСУДАРСТВЕННЫЕ ПРОГРАММЫ</t>
  </si>
  <si>
    <t>МЕЖБЮДЖЕТНЫЕ ТРАНСФЕРТЫ</t>
  </si>
  <si>
    <t xml:space="preserve">Исполнение  мероприятий в рамках национальных, федеральных и региональных проектов  на территории моногорода  Вольск в  2019 году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</si>
</sst>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р_.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4" fontId="12" fillId="3" borderId="1" xfId="0" applyNumberFormat="1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1" fontId="12" fillId="0" borderId="1" xfId="0" applyNumberFormat="1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164" fontId="14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wrapText="1"/>
    </xf>
    <xf numFmtId="164" fontId="12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164" fontId="5" fillId="3" borderId="1" xfId="0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 wrapText="1"/>
    </xf>
    <xf numFmtId="164" fontId="13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wrapText="1"/>
    </xf>
    <xf numFmtId="4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1" fontId="7" fillId="3" borderId="1" xfId="0" applyNumberFormat="1" applyFont="1" applyFill="1" applyBorder="1" applyAlignment="1">
      <alignment wrapText="1"/>
    </xf>
    <xf numFmtId="1" fontId="7" fillId="0" borderId="1" xfId="0" applyNumberFormat="1" applyFont="1" applyBorder="1" applyAlignment="1">
      <alignment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wrapText="1"/>
    </xf>
    <xf numFmtId="164" fontId="18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18" fillId="4" borderId="4" xfId="0" applyFont="1" applyFill="1" applyBorder="1" applyAlignment="1">
      <alignment wrapText="1"/>
    </xf>
    <xf numFmtId="0" fontId="18" fillId="4" borderId="0" xfId="0" applyFont="1" applyFill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49" fontId="4" fillId="0" borderId="5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6"/>
  <sheetViews>
    <sheetView tabSelected="1" view="pageBreakPreview" zoomScale="70" zoomScaleSheetLayoutView="70" workbookViewId="0">
      <pane xSplit="1" topLeftCell="B1" activePane="topRight" state="frozen"/>
      <selection pane="topRight" activeCell="E9" sqref="E9"/>
    </sheetView>
  </sheetViews>
  <sheetFormatPr defaultRowHeight="15"/>
  <cols>
    <col min="1" max="1" width="1.140625" style="1" customWidth="1"/>
    <col min="2" max="2" width="7.28515625" style="2" customWidth="1"/>
    <col min="3" max="3" width="44" style="1" customWidth="1"/>
    <col min="4" max="4" width="12.28515625" style="1" customWidth="1"/>
    <col min="5" max="5" width="76" style="1" customWidth="1"/>
    <col min="6" max="6" width="15.42578125" style="1" customWidth="1"/>
    <col min="7" max="7" width="15.140625" style="1" customWidth="1"/>
    <col min="8" max="8" width="15.42578125" style="1" customWidth="1"/>
    <col min="9" max="9" width="12.7109375" style="1" customWidth="1"/>
    <col min="10" max="10" width="13.85546875" style="1" customWidth="1"/>
    <col min="11" max="11" width="15" style="1" customWidth="1"/>
    <col min="12" max="13" width="16.85546875" style="1" customWidth="1"/>
    <col min="14" max="14" width="16" style="1" customWidth="1"/>
    <col min="15" max="15" width="16.28515625" style="1" customWidth="1"/>
    <col min="16" max="16" width="9.140625" style="1" hidden="1" customWidth="1"/>
    <col min="17" max="17" width="13.28515625" style="1" customWidth="1"/>
    <col min="18" max="19" width="9.140625" style="1" hidden="1" customWidth="1"/>
    <col min="20" max="239" width="9.140625" style="1"/>
    <col min="240" max="240" width="1.140625" style="1" customWidth="1"/>
    <col min="241" max="241" width="4.85546875" style="1" customWidth="1"/>
    <col min="242" max="242" width="55.5703125" style="1" customWidth="1"/>
    <col min="243" max="248" width="0" style="1" hidden="1" customWidth="1"/>
    <col min="249" max="249" width="13.28515625" style="1" customWidth="1"/>
    <col min="250" max="250" width="6" style="1" customWidth="1"/>
    <col min="251" max="252" width="12.85546875" style="1" customWidth="1"/>
    <col min="253" max="253" width="8.7109375" style="1" customWidth="1"/>
    <col min="254" max="254" width="13.7109375" style="1" customWidth="1"/>
    <col min="255" max="255" width="13" style="1" customWidth="1"/>
    <col min="256" max="256" width="6.5703125" style="1" customWidth="1"/>
    <col min="257" max="257" width="11.85546875" style="1" customWidth="1"/>
    <col min="258" max="258" width="12.7109375" style="1" customWidth="1"/>
    <col min="259" max="259" width="9.140625" style="1"/>
    <col min="260" max="260" width="13.42578125" style="1" customWidth="1"/>
    <col min="261" max="495" width="9.140625" style="1"/>
    <col min="496" max="496" width="1.140625" style="1" customWidth="1"/>
    <col min="497" max="497" width="4.85546875" style="1" customWidth="1"/>
    <col min="498" max="498" width="55.5703125" style="1" customWidth="1"/>
    <col min="499" max="504" width="0" style="1" hidden="1" customWidth="1"/>
    <col min="505" max="505" width="13.28515625" style="1" customWidth="1"/>
    <col min="506" max="506" width="6" style="1" customWidth="1"/>
    <col min="507" max="508" width="12.85546875" style="1" customWidth="1"/>
    <col min="509" max="509" width="8.7109375" style="1" customWidth="1"/>
    <col min="510" max="510" width="13.7109375" style="1" customWidth="1"/>
    <col min="511" max="511" width="13" style="1" customWidth="1"/>
    <col min="512" max="512" width="6.5703125" style="1" customWidth="1"/>
    <col min="513" max="513" width="11.85546875" style="1" customWidth="1"/>
    <col min="514" max="514" width="12.7109375" style="1" customWidth="1"/>
    <col min="515" max="515" width="9.140625" style="1"/>
    <col min="516" max="516" width="13.42578125" style="1" customWidth="1"/>
    <col min="517" max="751" width="9.140625" style="1"/>
    <col min="752" max="752" width="1.140625" style="1" customWidth="1"/>
    <col min="753" max="753" width="4.85546875" style="1" customWidth="1"/>
    <col min="754" max="754" width="55.5703125" style="1" customWidth="1"/>
    <col min="755" max="760" width="0" style="1" hidden="1" customWidth="1"/>
    <col min="761" max="761" width="13.28515625" style="1" customWidth="1"/>
    <col min="762" max="762" width="6" style="1" customWidth="1"/>
    <col min="763" max="764" width="12.85546875" style="1" customWidth="1"/>
    <col min="765" max="765" width="8.7109375" style="1" customWidth="1"/>
    <col min="766" max="766" width="13.7109375" style="1" customWidth="1"/>
    <col min="767" max="767" width="13" style="1" customWidth="1"/>
    <col min="768" max="768" width="6.5703125" style="1" customWidth="1"/>
    <col min="769" max="769" width="11.85546875" style="1" customWidth="1"/>
    <col min="770" max="770" width="12.7109375" style="1" customWidth="1"/>
    <col min="771" max="771" width="9.140625" style="1"/>
    <col min="772" max="772" width="13.42578125" style="1" customWidth="1"/>
    <col min="773" max="1007" width="9.140625" style="1"/>
    <col min="1008" max="1008" width="1.140625" style="1" customWidth="1"/>
    <col min="1009" max="1009" width="4.85546875" style="1" customWidth="1"/>
    <col min="1010" max="1010" width="55.5703125" style="1" customWidth="1"/>
    <col min="1011" max="1016" width="0" style="1" hidden="1" customWidth="1"/>
    <col min="1017" max="1017" width="13.28515625" style="1" customWidth="1"/>
    <col min="1018" max="1018" width="6" style="1" customWidth="1"/>
    <col min="1019" max="1020" width="12.85546875" style="1" customWidth="1"/>
    <col min="1021" max="1021" width="8.7109375" style="1" customWidth="1"/>
    <col min="1022" max="1022" width="13.7109375" style="1" customWidth="1"/>
    <col min="1023" max="1023" width="13" style="1" customWidth="1"/>
    <col min="1024" max="1024" width="6.5703125" style="1" customWidth="1"/>
    <col min="1025" max="1025" width="11.85546875" style="1" customWidth="1"/>
    <col min="1026" max="1026" width="12.7109375" style="1" customWidth="1"/>
    <col min="1027" max="1027" width="9.140625" style="1"/>
    <col min="1028" max="1028" width="13.42578125" style="1" customWidth="1"/>
    <col min="1029" max="1263" width="9.140625" style="1"/>
    <col min="1264" max="1264" width="1.140625" style="1" customWidth="1"/>
    <col min="1265" max="1265" width="4.85546875" style="1" customWidth="1"/>
    <col min="1266" max="1266" width="55.5703125" style="1" customWidth="1"/>
    <col min="1267" max="1272" width="0" style="1" hidden="1" customWidth="1"/>
    <col min="1273" max="1273" width="13.28515625" style="1" customWidth="1"/>
    <col min="1274" max="1274" width="6" style="1" customWidth="1"/>
    <col min="1275" max="1276" width="12.85546875" style="1" customWidth="1"/>
    <col min="1277" max="1277" width="8.7109375" style="1" customWidth="1"/>
    <col min="1278" max="1278" width="13.7109375" style="1" customWidth="1"/>
    <col min="1279" max="1279" width="13" style="1" customWidth="1"/>
    <col min="1280" max="1280" width="6.5703125" style="1" customWidth="1"/>
    <col min="1281" max="1281" width="11.85546875" style="1" customWidth="1"/>
    <col min="1282" max="1282" width="12.7109375" style="1" customWidth="1"/>
    <col min="1283" max="1283" width="9.140625" style="1"/>
    <col min="1284" max="1284" width="13.42578125" style="1" customWidth="1"/>
    <col min="1285" max="1519" width="9.140625" style="1"/>
    <col min="1520" max="1520" width="1.140625" style="1" customWidth="1"/>
    <col min="1521" max="1521" width="4.85546875" style="1" customWidth="1"/>
    <col min="1522" max="1522" width="55.5703125" style="1" customWidth="1"/>
    <col min="1523" max="1528" width="0" style="1" hidden="1" customWidth="1"/>
    <col min="1529" max="1529" width="13.28515625" style="1" customWidth="1"/>
    <col min="1530" max="1530" width="6" style="1" customWidth="1"/>
    <col min="1531" max="1532" width="12.85546875" style="1" customWidth="1"/>
    <col min="1533" max="1533" width="8.7109375" style="1" customWidth="1"/>
    <col min="1534" max="1534" width="13.7109375" style="1" customWidth="1"/>
    <col min="1535" max="1535" width="13" style="1" customWidth="1"/>
    <col min="1536" max="1536" width="6.5703125" style="1" customWidth="1"/>
    <col min="1537" max="1537" width="11.85546875" style="1" customWidth="1"/>
    <col min="1538" max="1538" width="12.7109375" style="1" customWidth="1"/>
    <col min="1539" max="1539" width="9.140625" style="1"/>
    <col min="1540" max="1540" width="13.42578125" style="1" customWidth="1"/>
    <col min="1541" max="1775" width="9.140625" style="1"/>
    <col min="1776" max="1776" width="1.140625" style="1" customWidth="1"/>
    <col min="1777" max="1777" width="4.85546875" style="1" customWidth="1"/>
    <col min="1778" max="1778" width="55.5703125" style="1" customWidth="1"/>
    <col min="1779" max="1784" width="0" style="1" hidden="1" customWidth="1"/>
    <col min="1785" max="1785" width="13.28515625" style="1" customWidth="1"/>
    <col min="1786" max="1786" width="6" style="1" customWidth="1"/>
    <col min="1787" max="1788" width="12.85546875" style="1" customWidth="1"/>
    <col min="1789" max="1789" width="8.7109375" style="1" customWidth="1"/>
    <col min="1790" max="1790" width="13.7109375" style="1" customWidth="1"/>
    <col min="1791" max="1791" width="13" style="1" customWidth="1"/>
    <col min="1792" max="1792" width="6.5703125" style="1" customWidth="1"/>
    <col min="1793" max="1793" width="11.85546875" style="1" customWidth="1"/>
    <col min="1794" max="1794" width="12.7109375" style="1" customWidth="1"/>
    <col min="1795" max="1795" width="9.140625" style="1"/>
    <col min="1796" max="1796" width="13.42578125" style="1" customWidth="1"/>
    <col min="1797" max="2031" width="9.140625" style="1"/>
    <col min="2032" max="2032" width="1.140625" style="1" customWidth="1"/>
    <col min="2033" max="2033" width="4.85546875" style="1" customWidth="1"/>
    <col min="2034" max="2034" width="55.5703125" style="1" customWidth="1"/>
    <col min="2035" max="2040" width="0" style="1" hidden="1" customWidth="1"/>
    <col min="2041" max="2041" width="13.28515625" style="1" customWidth="1"/>
    <col min="2042" max="2042" width="6" style="1" customWidth="1"/>
    <col min="2043" max="2044" width="12.85546875" style="1" customWidth="1"/>
    <col min="2045" max="2045" width="8.7109375" style="1" customWidth="1"/>
    <col min="2046" max="2046" width="13.7109375" style="1" customWidth="1"/>
    <col min="2047" max="2047" width="13" style="1" customWidth="1"/>
    <col min="2048" max="2048" width="6.5703125" style="1" customWidth="1"/>
    <col min="2049" max="2049" width="11.85546875" style="1" customWidth="1"/>
    <col min="2050" max="2050" width="12.7109375" style="1" customWidth="1"/>
    <col min="2051" max="2051" width="9.140625" style="1"/>
    <col min="2052" max="2052" width="13.42578125" style="1" customWidth="1"/>
    <col min="2053" max="2287" width="9.140625" style="1"/>
    <col min="2288" max="2288" width="1.140625" style="1" customWidth="1"/>
    <col min="2289" max="2289" width="4.85546875" style="1" customWidth="1"/>
    <col min="2290" max="2290" width="55.5703125" style="1" customWidth="1"/>
    <col min="2291" max="2296" width="0" style="1" hidden="1" customWidth="1"/>
    <col min="2297" max="2297" width="13.28515625" style="1" customWidth="1"/>
    <col min="2298" max="2298" width="6" style="1" customWidth="1"/>
    <col min="2299" max="2300" width="12.85546875" style="1" customWidth="1"/>
    <col min="2301" max="2301" width="8.7109375" style="1" customWidth="1"/>
    <col min="2302" max="2302" width="13.7109375" style="1" customWidth="1"/>
    <col min="2303" max="2303" width="13" style="1" customWidth="1"/>
    <col min="2304" max="2304" width="6.5703125" style="1" customWidth="1"/>
    <col min="2305" max="2305" width="11.85546875" style="1" customWidth="1"/>
    <col min="2306" max="2306" width="12.7109375" style="1" customWidth="1"/>
    <col min="2307" max="2307" width="9.140625" style="1"/>
    <col min="2308" max="2308" width="13.42578125" style="1" customWidth="1"/>
    <col min="2309" max="2543" width="9.140625" style="1"/>
    <col min="2544" max="2544" width="1.140625" style="1" customWidth="1"/>
    <col min="2545" max="2545" width="4.85546875" style="1" customWidth="1"/>
    <col min="2546" max="2546" width="55.5703125" style="1" customWidth="1"/>
    <col min="2547" max="2552" width="0" style="1" hidden="1" customWidth="1"/>
    <col min="2553" max="2553" width="13.28515625" style="1" customWidth="1"/>
    <col min="2554" max="2554" width="6" style="1" customWidth="1"/>
    <col min="2555" max="2556" width="12.85546875" style="1" customWidth="1"/>
    <col min="2557" max="2557" width="8.7109375" style="1" customWidth="1"/>
    <col min="2558" max="2558" width="13.7109375" style="1" customWidth="1"/>
    <col min="2559" max="2559" width="13" style="1" customWidth="1"/>
    <col min="2560" max="2560" width="6.5703125" style="1" customWidth="1"/>
    <col min="2561" max="2561" width="11.85546875" style="1" customWidth="1"/>
    <col min="2562" max="2562" width="12.7109375" style="1" customWidth="1"/>
    <col min="2563" max="2563" width="9.140625" style="1"/>
    <col min="2564" max="2564" width="13.42578125" style="1" customWidth="1"/>
    <col min="2565" max="2799" width="9.140625" style="1"/>
    <col min="2800" max="2800" width="1.140625" style="1" customWidth="1"/>
    <col min="2801" max="2801" width="4.85546875" style="1" customWidth="1"/>
    <col min="2802" max="2802" width="55.5703125" style="1" customWidth="1"/>
    <col min="2803" max="2808" width="0" style="1" hidden="1" customWidth="1"/>
    <col min="2809" max="2809" width="13.28515625" style="1" customWidth="1"/>
    <col min="2810" max="2810" width="6" style="1" customWidth="1"/>
    <col min="2811" max="2812" width="12.85546875" style="1" customWidth="1"/>
    <col min="2813" max="2813" width="8.7109375" style="1" customWidth="1"/>
    <col min="2814" max="2814" width="13.7109375" style="1" customWidth="1"/>
    <col min="2815" max="2815" width="13" style="1" customWidth="1"/>
    <col min="2816" max="2816" width="6.5703125" style="1" customWidth="1"/>
    <col min="2817" max="2817" width="11.85546875" style="1" customWidth="1"/>
    <col min="2818" max="2818" width="12.7109375" style="1" customWidth="1"/>
    <col min="2819" max="2819" width="9.140625" style="1"/>
    <col min="2820" max="2820" width="13.42578125" style="1" customWidth="1"/>
    <col min="2821" max="3055" width="9.140625" style="1"/>
    <col min="3056" max="3056" width="1.140625" style="1" customWidth="1"/>
    <col min="3057" max="3057" width="4.85546875" style="1" customWidth="1"/>
    <col min="3058" max="3058" width="55.5703125" style="1" customWidth="1"/>
    <col min="3059" max="3064" width="0" style="1" hidden="1" customWidth="1"/>
    <col min="3065" max="3065" width="13.28515625" style="1" customWidth="1"/>
    <col min="3066" max="3066" width="6" style="1" customWidth="1"/>
    <col min="3067" max="3068" width="12.85546875" style="1" customWidth="1"/>
    <col min="3069" max="3069" width="8.7109375" style="1" customWidth="1"/>
    <col min="3070" max="3070" width="13.7109375" style="1" customWidth="1"/>
    <col min="3071" max="3071" width="13" style="1" customWidth="1"/>
    <col min="3072" max="3072" width="6.5703125" style="1" customWidth="1"/>
    <col min="3073" max="3073" width="11.85546875" style="1" customWidth="1"/>
    <col min="3074" max="3074" width="12.7109375" style="1" customWidth="1"/>
    <col min="3075" max="3075" width="9.140625" style="1"/>
    <col min="3076" max="3076" width="13.42578125" style="1" customWidth="1"/>
    <col min="3077" max="3311" width="9.140625" style="1"/>
    <col min="3312" max="3312" width="1.140625" style="1" customWidth="1"/>
    <col min="3313" max="3313" width="4.85546875" style="1" customWidth="1"/>
    <col min="3314" max="3314" width="55.5703125" style="1" customWidth="1"/>
    <col min="3315" max="3320" width="0" style="1" hidden="1" customWidth="1"/>
    <col min="3321" max="3321" width="13.28515625" style="1" customWidth="1"/>
    <col min="3322" max="3322" width="6" style="1" customWidth="1"/>
    <col min="3323" max="3324" width="12.85546875" style="1" customWidth="1"/>
    <col min="3325" max="3325" width="8.7109375" style="1" customWidth="1"/>
    <col min="3326" max="3326" width="13.7109375" style="1" customWidth="1"/>
    <col min="3327" max="3327" width="13" style="1" customWidth="1"/>
    <col min="3328" max="3328" width="6.5703125" style="1" customWidth="1"/>
    <col min="3329" max="3329" width="11.85546875" style="1" customWidth="1"/>
    <col min="3330" max="3330" width="12.7109375" style="1" customWidth="1"/>
    <col min="3331" max="3331" width="9.140625" style="1"/>
    <col min="3332" max="3332" width="13.42578125" style="1" customWidth="1"/>
    <col min="3333" max="3567" width="9.140625" style="1"/>
    <col min="3568" max="3568" width="1.140625" style="1" customWidth="1"/>
    <col min="3569" max="3569" width="4.85546875" style="1" customWidth="1"/>
    <col min="3570" max="3570" width="55.5703125" style="1" customWidth="1"/>
    <col min="3571" max="3576" width="0" style="1" hidden="1" customWidth="1"/>
    <col min="3577" max="3577" width="13.28515625" style="1" customWidth="1"/>
    <col min="3578" max="3578" width="6" style="1" customWidth="1"/>
    <col min="3579" max="3580" width="12.85546875" style="1" customWidth="1"/>
    <col min="3581" max="3581" width="8.7109375" style="1" customWidth="1"/>
    <col min="3582" max="3582" width="13.7109375" style="1" customWidth="1"/>
    <col min="3583" max="3583" width="13" style="1" customWidth="1"/>
    <col min="3584" max="3584" width="6.5703125" style="1" customWidth="1"/>
    <col min="3585" max="3585" width="11.85546875" style="1" customWidth="1"/>
    <col min="3586" max="3586" width="12.7109375" style="1" customWidth="1"/>
    <col min="3587" max="3587" width="9.140625" style="1"/>
    <col min="3588" max="3588" width="13.42578125" style="1" customWidth="1"/>
    <col min="3589" max="3823" width="9.140625" style="1"/>
    <col min="3824" max="3824" width="1.140625" style="1" customWidth="1"/>
    <col min="3825" max="3825" width="4.85546875" style="1" customWidth="1"/>
    <col min="3826" max="3826" width="55.5703125" style="1" customWidth="1"/>
    <col min="3827" max="3832" width="0" style="1" hidden="1" customWidth="1"/>
    <col min="3833" max="3833" width="13.28515625" style="1" customWidth="1"/>
    <col min="3834" max="3834" width="6" style="1" customWidth="1"/>
    <col min="3835" max="3836" width="12.85546875" style="1" customWidth="1"/>
    <col min="3837" max="3837" width="8.7109375" style="1" customWidth="1"/>
    <col min="3838" max="3838" width="13.7109375" style="1" customWidth="1"/>
    <col min="3839" max="3839" width="13" style="1" customWidth="1"/>
    <col min="3840" max="3840" width="6.5703125" style="1" customWidth="1"/>
    <col min="3841" max="3841" width="11.85546875" style="1" customWidth="1"/>
    <col min="3842" max="3842" width="12.7109375" style="1" customWidth="1"/>
    <col min="3843" max="3843" width="9.140625" style="1"/>
    <col min="3844" max="3844" width="13.42578125" style="1" customWidth="1"/>
    <col min="3845" max="4079" width="9.140625" style="1"/>
    <col min="4080" max="4080" width="1.140625" style="1" customWidth="1"/>
    <col min="4081" max="4081" width="4.85546875" style="1" customWidth="1"/>
    <col min="4082" max="4082" width="55.5703125" style="1" customWidth="1"/>
    <col min="4083" max="4088" width="0" style="1" hidden="1" customWidth="1"/>
    <col min="4089" max="4089" width="13.28515625" style="1" customWidth="1"/>
    <col min="4090" max="4090" width="6" style="1" customWidth="1"/>
    <col min="4091" max="4092" width="12.85546875" style="1" customWidth="1"/>
    <col min="4093" max="4093" width="8.7109375" style="1" customWidth="1"/>
    <col min="4094" max="4094" width="13.7109375" style="1" customWidth="1"/>
    <col min="4095" max="4095" width="13" style="1" customWidth="1"/>
    <col min="4096" max="4096" width="6.5703125" style="1" customWidth="1"/>
    <col min="4097" max="4097" width="11.85546875" style="1" customWidth="1"/>
    <col min="4098" max="4098" width="12.7109375" style="1" customWidth="1"/>
    <col min="4099" max="4099" width="9.140625" style="1"/>
    <col min="4100" max="4100" width="13.42578125" style="1" customWidth="1"/>
    <col min="4101" max="4335" width="9.140625" style="1"/>
    <col min="4336" max="4336" width="1.140625" style="1" customWidth="1"/>
    <col min="4337" max="4337" width="4.85546875" style="1" customWidth="1"/>
    <col min="4338" max="4338" width="55.5703125" style="1" customWidth="1"/>
    <col min="4339" max="4344" width="0" style="1" hidden="1" customWidth="1"/>
    <col min="4345" max="4345" width="13.28515625" style="1" customWidth="1"/>
    <col min="4346" max="4346" width="6" style="1" customWidth="1"/>
    <col min="4347" max="4348" width="12.85546875" style="1" customWidth="1"/>
    <col min="4349" max="4349" width="8.7109375" style="1" customWidth="1"/>
    <col min="4350" max="4350" width="13.7109375" style="1" customWidth="1"/>
    <col min="4351" max="4351" width="13" style="1" customWidth="1"/>
    <col min="4352" max="4352" width="6.5703125" style="1" customWidth="1"/>
    <col min="4353" max="4353" width="11.85546875" style="1" customWidth="1"/>
    <col min="4354" max="4354" width="12.7109375" style="1" customWidth="1"/>
    <col min="4355" max="4355" width="9.140625" style="1"/>
    <col min="4356" max="4356" width="13.42578125" style="1" customWidth="1"/>
    <col min="4357" max="4591" width="9.140625" style="1"/>
    <col min="4592" max="4592" width="1.140625" style="1" customWidth="1"/>
    <col min="4593" max="4593" width="4.85546875" style="1" customWidth="1"/>
    <col min="4594" max="4594" width="55.5703125" style="1" customWidth="1"/>
    <col min="4595" max="4600" width="0" style="1" hidden="1" customWidth="1"/>
    <col min="4601" max="4601" width="13.28515625" style="1" customWidth="1"/>
    <col min="4602" max="4602" width="6" style="1" customWidth="1"/>
    <col min="4603" max="4604" width="12.85546875" style="1" customWidth="1"/>
    <col min="4605" max="4605" width="8.7109375" style="1" customWidth="1"/>
    <col min="4606" max="4606" width="13.7109375" style="1" customWidth="1"/>
    <col min="4607" max="4607" width="13" style="1" customWidth="1"/>
    <col min="4608" max="4608" width="6.5703125" style="1" customWidth="1"/>
    <col min="4609" max="4609" width="11.85546875" style="1" customWidth="1"/>
    <col min="4610" max="4610" width="12.7109375" style="1" customWidth="1"/>
    <col min="4611" max="4611" width="9.140625" style="1"/>
    <col min="4612" max="4612" width="13.42578125" style="1" customWidth="1"/>
    <col min="4613" max="4847" width="9.140625" style="1"/>
    <col min="4848" max="4848" width="1.140625" style="1" customWidth="1"/>
    <col min="4849" max="4849" width="4.85546875" style="1" customWidth="1"/>
    <col min="4850" max="4850" width="55.5703125" style="1" customWidth="1"/>
    <col min="4851" max="4856" width="0" style="1" hidden="1" customWidth="1"/>
    <col min="4857" max="4857" width="13.28515625" style="1" customWidth="1"/>
    <col min="4858" max="4858" width="6" style="1" customWidth="1"/>
    <col min="4859" max="4860" width="12.85546875" style="1" customWidth="1"/>
    <col min="4861" max="4861" width="8.7109375" style="1" customWidth="1"/>
    <col min="4862" max="4862" width="13.7109375" style="1" customWidth="1"/>
    <col min="4863" max="4863" width="13" style="1" customWidth="1"/>
    <col min="4864" max="4864" width="6.5703125" style="1" customWidth="1"/>
    <col min="4865" max="4865" width="11.85546875" style="1" customWidth="1"/>
    <col min="4866" max="4866" width="12.7109375" style="1" customWidth="1"/>
    <col min="4867" max="4867" width="9.140625" style="1"/>
    <col min="4868" max="4868" width="13.42578125" style="1" customWidth="1"/>
    <col min="4869" max="5103" width="9.140625" style="1"/>
    <col min="5104" max="5104" width="1.140625" style="1" customWidth="1"/>
    <col min="5105" max="5105" width="4.85546875" style="1" customWidth="1"/>
    <col min="5106" max="5106" width="55.5703125" style="1" customWidth="1"/>
    <col min="5107" max="5112" width="0" style="1" hidden="1" customWidth="1"/>
    <col min="5113" max="5113" width="13.28515625" style="1" customWidth="1"/>
    <col min="5114" max="5114" width="6" style="1" customWidth="1"/>
    <col min="5115" max="5116" width="12.85546875" style="1" customWidth="1"/>
    <col min="5117" max="5117" width="8.7109375" style="1" customWidth="1"/>
    <col min="5118" max="5118" width="13.7109375" style="1" customWidth="1"/>
    <col min="5119" max="5119" width="13" style="1" customWidth="1"/>
    <col min="5120" max="5120" width="6.5703125" style="1" customWidth="1"/>
    <col min="5121" max="5121" width="11.85546875" style="1" customWidth="1"/>
    <col min="5122" max="5122" width="12.7109375" style="1" customWidth="1"/>
    <col min="5123" max="5123" width="9.140625" style="1"/>
    <col min="5124" max="5124" width="13.42578125" style="1" customWidth="1"/>
    <col min="5125" max="5359" width="9.140625" style="1"/>
    <col min="5360" max="5360" width="1.140625" style="1" customWidth="1"/>
    <col min="5361" max="5361" width="4.85546875" style="1" customWidth="1"/>
    <col min="5362" max="5362" width="55.5703125" style="1" customWidth="1"/>
    <col min="5363" max="5368" width="0" style="1" hidden="1" customWidth="1"/>
    <col min="5369" max="5369" width="13.28515625" style="1" customWidth="1"/>
    <col min="5370" max="5370" width="6" style="1" customWidth="1"/>
    <col min="5371" max="5372" width="12.85546875" style="1" customWidth="1"/>
    <col min="5373" max="5373" width="8.7109375" style="1" customWidth="1"/>
    <col min="5374" max="5374" width="13.7109375" style="1" customWidth="1"/>
    <col min="5375" max="5375" width="13" style="1" customWidth="1"/>
    <col min="5376" max="5376" width="6.5703125" style="1" customWidth="1"/>
    <col min="5377" max="5377" width="11.85546875" style="1" customWidth="1"/>
    <col min="5378" max="5378" width="12.7109375" style="1" customWidth="1"/>
    <col min="5379" max="5379" width="9.140625" style="1"/>
    <col min="5380" max="5380" width="13.42578125" style="1" customWidth="1"/>
    <col min="5381" max="5615" width="9.140625" style="1"/>
    <col min="5616" max="5616" width="1.140625" style="1" customWidth="1"/>
    <col min="5617" max="5617" width="4.85546875" style="1" customWidth="1"/>
    <col min="5618" max="5618" width="55.5703125" style="1" customWidth="1"/>
    <col min="5619" max="5624" width="0" style="1" hidden="1" customWidth="1"/>
    <col min="5625" max="5625" width="13.28515625" style="1" customWidth="1"/>
    <col min="5626" max="5626" width="6" style="1" customWidth="1"/>
    <col min="5627" max="5628" width="12.85546875" style="1" customWidth="1"/>
    <col min="5629" max="5629" width="8.7109375" style="1" customWidth="1"/>
    <col min="5630" max="5630" width="13.7109375" style="1" customWidth="1"/>
    <col min="5631" max="5631" width="13" style="1" customWidth="1"/>
    <col min="5632" max="5632" width="6.5703125" style="1" customWidth="1"/>
    <col min="5633" max="5633" width="11.85546875" style="1" customWidth="1"/>
    <col min="5634" max="5634" width="12.7109375" style="1" customWidth="1"/>
    <col min="5635" max="5635" width="9.140625" style="1"/>
    <col min="5636" max="5636" width="13.42578125" style="1" customWidth="1"/>
    <col min="5637" max="5871" width="9.140625" style="1"/>
    <col min="5872" max="5872" width="1.140625" style="1" customWidth="1"/>
    <col min="5873" max="5873" width="4.85546875" style="1" customWidth="1"/>
    <col min="5874" max="5874" width="55.5703125" style="1" customWidth="1"/>
    <col min="5875" max="5880" width="0" style="1" hidden="1" customWidth="1"/>
    <col min="5881" max="5881" width="13.28515625" style="1" customWidth="1"/>
    <col min="5882" max="5882" width="6" style="1" customWidth="1"/>
    <col min="5883" max="5884" width="12.85546875" style="1" customWidth="1"/>
    <col min="5885" max="5885" width="8.7109375" style="1" customWidth="1"/>
    <col min="5886" max="5886" width="13.7109375" style="1" customWidth="1"/>
    <col min="5887" max="5887" width="13" style="1" customWidth="1"/>
    <col min="5888" max="5888" width="6.5703125" style="1" customWidth="1"/>
    <col min="5889" max="5889" width="11.85546875" style="1" customWidth="1"/>
    <col min="5890" max="5890" width="12.7109375" style="1" customWidth="1"/>
    <col min="5891" max="5891" width="9.140625" style="1"/>
    <col min="5892" max="5892" width="13.42578125" style="1" customWidth="1"/>
    <col min="5893" max="6127" width="9.140625" style="1"/>
    <col min="6128" max="6128" width="1.140625" style="1" customWidth="1"/>
    <col min="6129" max="6129" width="4.85546875" style="1" customWidth="1"/>
    <col min="6130" max="6130" width="55.5703125" style="1" customWidth="1"/>
    <col min="6131" max="6136" width="0" style="1" hidden="1" customWidth="1"/>
    <col min="6137" max="6137" width="13.28515625" style="1" customWidth="1"/>
    <col min="6138" max="6138" width="6" style="1" customWidth="1"/>
    <col min="6139" max="6140" width="12.85546875" style="1" customWidth="1"/>
    <col min="6141" max="6141" width="8.7109375" style="1" customWidth="1"/>
    <col min="6142" max="6142" width="13.7109375" style="1" customWidth="1"/>
    <col min="6143" max="6143" width="13" style="1" customWidth="1"/>
    <col min="6144" max="6144" width="6.5703125" style="1" customWidth="1"/>
    <col min="6145" max="6145" width="11.85546875" style="1" customWidth="1"/>
    <col min="6146" max="6146" width="12.7109375" style="1" customWidth="1"/>
    <col min="6147" max="6147" width="9.140625" style="1"/>
    <col min="6148" max="6148" width="13.42578125" style="1" customWidth="1"/>
    <col min="6149" max="6383" width="9.140625" style="1"/>
    <col min="6384" max="6384" width="1.140625" style="1" customWidth="1"/>
    <col min="6385" max="6385" width="4.85546875" style="1" customWidth="1"/>
    <col min="6386" max="6386" width="55.5703125" style="1" customWidth="1"/>
    <col min="6387" max="6392" width="0" style="1" hidden="1" customWidth="1"/>
    <col min="6393" max="6393" width="13.28515625" style="1" customWidth="1"/>
    <col min="6394" max="6394" width="6" style="1" customWidth="1"/>
    <col min="6395" max="6396" width="12.85546875" style="1" customWidth="1"/>
    <col min="6397" max="6397" width="8.7109375" style="1" customWidth="1"/>
    <col min="6398" max="6398" width="13.7109375" style="1" customWidth="1"/>
    <col min="6399" max="6399" width="13" style="1" customWidth="1"/>
    <col min="6400" max="6400" width="6.5703125" style="1" customWidth="1"/>
    <col min="6401" max="6401" width="11.85546875" style="1" customWidth="1"/>
    <col min="6402" max="6402" width="12.7109375" style="1" customWidth="1"/>
    <col min="6403" max="6403" width="9.140625" style="1"/>
    <col min="6404" max="6404" width="13.42578125" style="1" customWidth="1"/>
    <col min="6405" max="6639" width="9.140625" style="1"/>
    <col min="6640" max="6640" width="1.140625" style="1" customWidth="1"/>
    <col min="6641" max="6641" width="4.85546875" style="1" customWidth="1"/>
    <col min="6642" max="6642" width="55.5703125" style="1" customWidth="1"/>
    <col min="6643" max="6648" width="0" style="1" hidden="1" customWidth="1"/>
    <col min="6649" max="6649" width="13.28515625" style="1" customWidth="1"/>
    <col min="6650" max="6650" width="6" style="1" customWidth="1"/>
    <col min="6651" max="6652" width="12.85546875" style="1" customWidth="1"/>
    <col min="6653" max="6653" width="8.7109375" style="1" customWidth="1"/>
    <col min="6654" max="6654" width="13.7109375" style="1" customWidth="1"/>
    <col min="6655" max="6655" width="13" style="1" customWidth="1"/>
    <col min="6656" max="6656" width="6.5703125" style="1" customWidth="1"/>
    <col min="6657" max="6657" width="11.85546875" style="1" customWidth="1"/>
    <col min="6658" max="6658" width="12.7109375" style="1" customWidth="1"/>
    <col min="6659" max="6659" width="9.140625" style="1"/>
    <col min="6660" max="6660" width="13.42578125" style="1" customWidth="1"/>
    <col min="6661" max="6895" width="9.140625" style="1"/>
    <col min="6896" max="6896" width="1.140625" style="1" customWidth="1"/>
    <col min="6897" max="6897" width="4.85546875" style="1" customWidth="1"/>
    <col min="6898" max="6898" width="55.5703125" style="1" customWidth="1"/>
    <col min="6899" max="6904" width="0" style="1" hidden="1" customWidth="1"/>
    <col min="6905" max="6905" width="13.28515625" style="1" customWidth="1"/>
    <col min="6906" max="6906" width="6" style="1" customWidth="1"/>
    <col min="6907" max="6908" width="12.85546875" style="1" customWidth="1"/>
    <col min="6909" max="6909" width="8.7109375" style="1" customWidth="1"/>
    <col min="6910" max="6910" width="13.7109375" style="1" customWidth="1"/>
    <col min="6911" max="6911" width="13" style="1" customWidth="1"/>
    <col min="6912" max="6912" width="6.5703125" style="1" customWidth="1"/>
    <col min="6913" max="6913" width="11.85546875" style="1" customWidth="1"/>
    <col min="6914" max="6914" width="12.7109375" style="1" customWidth="1"/>
    <col min="6915" max="6915" width="9.140625" style="1"/>
    <col min="6916" max="6916" width="13.42578125" style="1" customWidth="1"/>
    <col min="6917" max="7151" width="9.140625" style="1"/>
    <col min="7152" max="7152" width="1.140625" style="1" customWidth="1"/>
    <col min="7153" max="7153" width="4.85546875" style="1" customWidth="1"/>
    <col min="7154" max="7154" width="55.5703125" style="1" customWidth="1"/>
    <col min="7155" max="7160" width="0" style="1" hidden="1" customWidth="1"/>
    <col min="7161" max="7161" width="13.28515625" style="1" customWidth="1"/>
    <col min="7162" max="7162" width="6" style="1" customWidth="1"/>
    <col min="7163" max="7164" width="12.85546875" style="1" customWidth="1"/>
    <col min="7165" max="7165" width="8.7109375" style="1" customWidth="1"/>
    <col min="7166" max="7166" width="13.7109375" style="1" customWidth="1"/>
    <col min="7167" max="7167" width="13" style="1" customWidth="1"/>
    <col min="7168" max="7168" width="6.5703125" style="1" customWidth="1"/>
    <col min="7169" max="7169" width="11.85546875" style="1" customWidth="1"/>
    <col min="7170" max="7170" width="12.7109375" style="1" customWidth="1"/>
    <col min="7171" max="7171" width="9.140625" style="1"/>
    <col min="7172" max="7172" width="13.42578125" style="1" customWidth="1"/>
    <col min="7173" max="7407" width="9.140625" style="1"/>
    <col min="7408" max="7408" width="1.140625" style="1" customWidth="1"/>
    <col min="7409" max="7409" width="4.85546875" style="1" customWidth="1"/>
    <col min="7410" max="7410" width="55.5703125" style="1" customWidth="1"/>
    <col min="7411" max="7416" width="0" style="1" hidden="1" customWidth="1"/>
    <col min="7417" max="7417" width="13.28515625" style="1" customWidth="1"/>
    <col min="7418" max="7418" width="6" style="1" customWidth="1"/>
    <col min="7419" max="7420" width="12.85546875" style="1" customWidth="1"/>
    <col min="7421" max="7421" width="8.7109375" style="1" customWidth="1"/>
    <col min="7422" max="7422" width="13.7109375" style="1" customWidth="1"/>
    <col min="7423" max="7423" width="13" style="1" customWidth="1"/>
    <col min="7424" max="7424" width="6.5703125" style="1" customWidth="1"/>
    <col min="7425" max="7425" width="11.85546875" style="1" customWidth="1"/>
    <col min="7426" max="7426" width="12.7109375" style="1" customWidth="1"/>
    <col min="7427" max="7427" width="9.140625" style="1"/>
    <col min="7428" max="7428" width="13.42578125" style="1" customWidth="1"/>
    <col min="7429" max="7663" width="9.140625" style="1"/>
    <col min="7664" max="7664" width="1.140625" style="1" customWidth="1"/>
    <col min="7665" max="7665" width="4.85546875" style="1" customWidth="1"/>
    <col min="7666" max="7666" width="55.5703125" style="1" customWidth="1"/>
    <col min="7667" max="7672" width="0" style="1" hidden="1" customWidth="1"/>
    <col min="7673" max="7673" width="13.28515625" style="1" customWidth="1"/>
    <col min="7674" max="7674" width="6" style="1" customWidth="1"/>
    <col min="7675" max="7676" width="12.85546875" style="1" customWidth="1"/>
    <col min="7677" max="7677" width="8.7109375" style="1" customWidth="1"/>
    <col min="7678" max="7678" width="13.7109375" style="1" customWidth="1"/>
    <col min="7679" max="7679" width="13" style="1" customWidth="1"/>
    <col min="7680" max="7680" width="6.5703125" style="1" customWidth="1"/>
    <col min="7681" max="7681" width="11.85546875" style="1" customWidth="1"/>
    <col min="7682" max="7682" width="12.7109375" style="1" customWidth="1"/>
    <col min="7683" max="7683" width="9.140625" style="1"/>
    <col min="7684" max="7684" width="13.42578125" style="1" customWidth="1"/>
    <col min="7685" max="7919" width="9.140625" style="1"/>
    <col min="7920" max="7920" width="1.140625" style="1" customWidth="1"/>
    <col min="7921" max="7921" width="4.85546875" style="1" customWidth="1"/>
    <col min="7922" max="7922" width="55.5703125" style="1" customWidth="1"/>
    <col min="7923" max="7928" width="0" style="1" hidden="1" customWidth="1"/>
    <col min="7929" max="7929" width="13.28515625" style="1" customWidth="1"/>
    <col min="7930" max="7930" width="6" style="1" customWidth="1"/>
    <col min="7931" max="7932" width="12.85546875" style="1" customWidth="1"/>
    <col min="7933" max="7933" width="8.7109375" style="1" customWidth="1"/>
    <col min="7934" max="7934" width="13.7109375" style="1" customWidth="1"/>
    <col min="7935" max="7935" width="13" style="1" customWidth="1"/>
    <col min="7936" max="7936" width="6.5703125" style="1" customWidth="1"/>
    <col min="7937" max="7937" width="11.85546875" style="1" customWidth="1"/>
    <col min="7938" max="7938" width="12.7109375" style="1" customWidth="1"/>
    <col min="7939" max="7939" width="9.140625" style="1"/>
    <col min="7940" max="7940" width="13.42578125" style="1" customWidth="1"/>
    <col min="7941" max="8175" width="9.140625" style="1"/>
    <col min="8176" max="8176" width="1.140625" style="1" customWidth="1"/>
    <col min="8177" max="8177" width="4.85546875" style="1" customWidth="1"/>
    <col min="8178" max="8178" width="55.5703125" style="1" customWidth="1"/>
    <col min="8179" max="8184" width="0" style="1" hidden="1" customWidth="1"/>
    <col min="8185" max="8185" width="13.28515625" style="1" customWidth="1"/>
    <col min="8186" max="8186" width="6" style="1" customWidth="1"/>
    <col min="8187" max="8188" width="12.85546875" style="1" customWidth="1"/>
    <col min="8189" max="8189" width="8.7109375" style="1" customWidth="1"/>
    <col min="8190" max="8190" width="13.7109375" style="1" customWidth="1"/>
    <col min="8191" max="8191" width="13" style="1" customWidth="1"/>
    <col min="8192" max="8192" width="6.5703125" style="1" customWidth="1"/>
    <col min="8193" max="8193" width="11.85546875" style="1" customWidth="1"/>
    <col min="8194" max="8194" width="12.7109375" style="1" customWidth="1"/>
    <col min="8195" max="8195" width="9.140625" style="1"/>
    <col min="8196" max="8196" width="13.42578125" style="1" customWidth="1"/>
    <col min="8197" max="8431" width="9.140625" style="1"/>
    <col min="8432" max="8432" width="1.140625" style="1" customWidth="1"/>
    <col min="8433" max="8433" width="4.85546875" style="1" customWidth="1"/>
    <col min="8434" max="8434" width="55.5703125" style="1" customWidth="1"/>
    <col min="8435" max="8440" width="0" style="1" hidden="1" customWidth="1"/>
    <col min="8441" max="8441" width="13.28515625" style="1" customWidth="1"/>
    <col min="8442" max="8442" width="6" style="1" customWidth="1"/>
    <col min="8443" max="8444" width="12.85546875" style="1" customWidth="1"/>
    <col min="8445" max="8445" width="8.7109375" style="1" customWidth="1"/>
    <col min="8446" max="8446" width="13.7109375" style="1" customWidth="1"/>
    <col min="8447" max="8447" width="13" style="1" customWidth="1"/>
    <col min="8448" max="8448" width="6.5703125" style="1" customWidth="1"/>
    <col min="8449" max="8449" width="11.85546875" style="1" customWidth="1"/>
    <col min="8450" max="8450" width="12.7109375" style="1" customWidth="1"/>
    <col min="8451" max="8451" width="9.140625" style="1"/>
    <col min="8452" max="8452" width="13.42578125" style="1" customWidth="1"/>
    <col min="8453" max="8687" width="9.140625" style="1"/>
    <col min="8688" max="8688" width="1.140625" style="1" customWidth="1"/>
    <col min="8689" max="8689" width="4.85546875" style="1" customWidth="1"/>
    <col min="8690" max="8690" width="55.5703125" style="1" customWidth="1"/>
    <col min="8691" max="8696" width="0" style="1" hidden="1" customWidth="1"/>
    <col min="8697" max="8697" width="13.28515625" style="1" customWidth="1"/>
    <col min="8698" max="8698" width="6" style="1" customWidth="1"/>
    <col min="8699" max="8700" width="12.85546875" style="1" customWidth="1"/>
    <col min="8701" max="8701" width="8.7109375" style="1" customWidth="1"/>
    <col min="8702" max="8702" width="13.7109375" style="1" customWidth="1"/>
    <col min="8703" max="8703" width="13" style="1" customWidth="1"/>
    <col min="8704" max="8704" width="6.5703125" style="1" customWidth="1"/>
    <col min="8705" max="8705" width="11.85546875" style="1" customWidth="1"/>
    <col min="8706" max="8706" width="12.7109375" style="1" customWidth="1"/>
    <col min="8707" max="8707" width="9.140625" style="1"/>
    <col min="8708" max="8708" width="13.42578125" style="1" customWidth="1"/>
    <col min="8709" max="8943" width="9.140625" style="1"/>
    <col min="8944" max="8944" width="1.140625" style="1" customWidth="1"/>
    <col min="8945" max="8945" width="4.85546875" style="1" customWidth="1"/>
    <col min="8946" max="8946" width="55.5703125" style="1" customWidth="1"/>
    <col min="8947" max="8952" width="0" style="1" hidden="1" customWidth="1"/>
    <col min="8953" max="8953" width="13.28515625" style="1" customWidth="1"/>
    <col min="8954" max="8954" width="6" style="1" customWidth="1"/>
    <col min="8955" max="8956" width="12.85546875" style="1" customWidth="1"/>
    <col min="8957" max="8957" width="8.7109375" style="1" customWidth="1"/>
    <col min="8958" max="8958" width="13.7109375" style="1" customWidth="1"/>
    <col min="8959" max="8959" width="13" style="1" customWidth="1"/>
    <col min="8960" max="8960" width="6.5703125" style="1" customWidth="1"/>
    <col min="8961" max="8961" width="11.85546875" style="1" customWidth="1"/>
    <col min="8962" max="8962" width="12.7109375" style="1" customWidth="1"/>
    <col min="8963" max="8963" width="9.140625" style="1"/>
    <col min="8964" max="8964" width="13.42578125" style="1" customWidth="1"/>
    <col min="8965" max="9199" width="9.140625" style="1"/>
    <col min="9200" max="9200" width="1.140625" style="1" customWidth="1"/>
    <col min="9201" max="9201" width="4.85546875" style="1" customWidth="1"/>
    <col min="9202" max="9202" width="55.5703125" style="1" customWidth="1"/>
    <col min="9203" max="9208" width="0" style="1" hidden="1" customWidth="1"/>
    <col min="9209" max="9209" width="13.28515625" style="1" customWidth="1"/>
    <col min="9210" max="9210" width="6" style="1" customWidth="1"/>
    <col min="9211" max="9212" width="12.85546875" style="1" customWidth="1"/>
    <col min="9213" max="9213" width="8.7109375" style="1" customWidth="1"/>
    <col min="9214" max="9214" width="13.7109375" style="1" customWidth="1"/>
    <col min="9215" max="9215" width="13" style="1" customWidth="1"/>
    <col min="9216" max="9216" width="6.5703125" style="1" customWidth="1"/>
    <col min="9217" max="9217" width="11.85546875" style="1" customWidth="1"/>
    <col min="9218" max="9218" width="12.7109375" style="1" customWidth="1"/>
    <col min="9219" max="9219" width="9.140625" style="1"/>
    <col min="9220" max="9220" width="13.42578125" style="1" customWidth="1"/>
    <col min="9221" max="9455" width="9.140625" style="1"/>
    <col min="9456" max="9456" width="1.140625" style="1" customWidth="1"/>
    <col min="9457" max="9457" width="4.85546875" style="1" customWidth="1"/>
    <col min="9458" max="9458" width="55.5703125" style="1" customWidth="1"/>
    <col min="9459" max="9464" width="0" style="1" hidden="1" customWidth="1"/>
    <col min="9465" max="9465" width="13.28515625" style="1" customWidth="1"/>
    <col min="9466" max="9466" width="6" style="1" customWidth="1"/>
    <col min="9467" max="9468" width="12.85546875" style="1" customWidth="1"/>
    <col min="9469" max="9469" width="8.7109375" style="1" customWidth="1"/>
    <col min="9470" max="9470" width="13.7109375" style="1" customWidth="1"/>
    <col min="9471" max="9471" width="13" style="1" customWidth="1"/>
    <col min="9472" max="9472" width="6.5703125" style="1" customWidth="1"/>
    <col min="9473" max="9473" width="11.85546875" style="1" customWidth="1"/>
    <col min="9474" max="9474" width="12.7109375" style="1" customWidth="1"/>
    <col min="9475" max="9475" width="9.140625" style="1"/>
    <col min="9476" max="9476" width="13.42578125" style="1" customWidth="1"/>
    <col min="9477" max="9711" width="9.140625" style="1"/>
    <col min="9712" max="9712" width="1.140625" style="1" customWidth="1"/>
    <col min="9713" max="9713" width="4.85546875" style="1" customWidth="1"/>
    <col min="9714" max="9714" width="55.5703125" style="1" customWidth="1"/>
    <col min="9715" max="9720" width="0" style="1" hidden="1" customWidth="1"/>
    <col min="9721" max="9721" width="13.28515625" style="1" customWidth="1"/>
    <col min="9722" max="9722" width="6" style="1" customWidth="1"/>
    <col min="9723" max="9724" width="12.85546875" style="1" customWidth="1"/>
    <col min="9725" max="9725" width="8.7109375" style="1" customWidth="1"/>
    <col min="9726" max="9726" width="13.7109375" style="1" customWidth="1"/>
    <col min="9727" max="9727" width="13" style="1" customWidth="1"/>
    <col min="9728" max="9728" width="6.5703125" style="1" customWidth="1"/>
    <col min="9729" max="9729" width="11.85546875" style="1" customWidth="1"/>
    <col min="9730" max="9730" width="12.7109375" style="1" customWidth="1"/>
    <col min="9731" max="9731" width="9.140625" style="1"/>
    <col min="9732" max="9732" width="13.42578125" style="1" customWidth="1"/>
    <col min="9733" max="9967" width="9.140625" style="1"/>
    <col min="9968" max="9968" width="1.140625" style="1" customWidth="1"/>
    <col min="9969" max="9969" width="4.85546875" style="1" customWidth="1"/>
    <col min="9970" max="9970" width="55.5703125" style="1" customWidth="1"/>
    <col min="9971" max="9976" width="0" style="1" hidden="1" customWidth="1"/>
    <col min="9977" max="9977" width="13.28515625" style="1" customWidth="1"/>
    <col min="9978" max="9978" width="6" style="1" customWidth="1"/>
    <col min="9979" max="9980" width="12.85546875" style="1" customWidth="1"/>
    <col min="9981" max="9981" width="8.7109375" style="1" customWidth="1"/>
    <col min="9982" max="9982" width="13.7109375" style="1" customWidth="1"/>
    <col min="9983" max="9983" width="13" style="1" customWidth="1"/>
    <col min="9984" max="9984" width="6.5703125" style="1" customWidth="1"/>
    <col min="9985" max="9985" width="11.85546875" style="1" customWidth="1"/>
    <col min="9986" max="9986" width="12.7109375" style="1" customWidth="1"/>
    <col min="9987" max="9987" width="9.140625" style="1"/>
    <col min="9988" max="9988" width="13.42578125" style="1" customWidth="1"/>
    <col min="9989" max="10223" width="9.140625" style="1"/>
    <col min="10224" max="10224" width="1.140625" style="1" customWidth="1"/>
    <col min="10225" max="10225" width="4.85546875" style="1" customWidth="1"/>
    <col min="10226" max="10226" width="55.5703125" style="1" customWidth="1"/>
    <col min="10227" max="10232" width="0" style="1" hidden="1" customWidth="1"/>
    <col min="10233" max="10233" width="13.28515625" style="1" customWidth="1"/>
    <col min="10234" max="10234" width="6" style="1" customWidth="1"/>
    <col min="10235" max="10236" width="12.85546875" style="1" customWidth="1"/>
    <col min="10237" max="10237" width="8.7109375" style="1" customWidth="1"/>
    <col min="10238" max="10238" width="13.7109375" style="1" customWidth="1"/>
    <col min="10239" max="10239" width="13" style="1" customWidth="1"/>
    <col min="10240" max="10240" width="6.5703125" style="1" customWidth="1"/>
    <col min="10241" max="10241" width="11.85546875" style="1" customWidth="1"/>
    <col min="10242" max="10242" width="12.7109375" style="1" customWidth="1"/>
    <col min="10243" max="10243" width="9.140625" style="1"/>
    <col min="10244" max="10244" width="13.42578125" style="1" customWidth="1"/>
    <col min="10245" max="10479" width="9.140625" style="1"/>
    <col min="10480" max="10480" width="1.140625" style="1" customWidth="1"/>
    <col min="10481" max="10481" width="4.85546875" style="1" customWidth="1"/>
    <col min="10482" max="10482" width="55.5703125" style="1" customWidth="1"/>
    <col min="10483" max="10488" width="0" style="1" hidden="1" customWidth="1"/>
    <col min="10489" max="10489" width="13.28515625" style="1" customWidth="1"/>
    <col min="10490" max="10490" width="6" style="1" customWidth="1"/>
    <col min="10491" max="10492" width="12.85546875" style="1" customWidth="1"/>
    <col min="10493" max="10493" width="8.7109375" style="1" customWidth="1"/>
    <col min="10494" max="10494" width="13.7109375" style="1" customWidth="1"/>
    <col min="10495" max="10495" width="13" style="1" customWidth="1"/>
    <col min="10496" max="10496" width="6.5703125" style="1" customWidth="1"/>
    <col min="10497" max="10497" width="11.85546875" style="1" customWidth="1"/>
    <col min="10498" max="10498" width="12.7109375" style="1" customWidth="1"/>
    <col min="10499" max="10499" width="9.140625" style="1"/>
    <col min="10500" max="10500" width="13.42578125" style="1" customWidth="1"/>
    <col min="10501" max="10735" width="9.140625" style="1"/>
    <col min="10736" max="10736" width="1.140625" style="1" customWidth="1"/>
    <col min="10737" max="10737" width="4.85546875" style="1" customWidth="1"/>
    <col min="10738" max="10738" width="55.5703125" style="1" customWidth="1"/>
    <col min="10739" max="10744" width="0" style="1" hidden="1" customWidth="1"/>
    <col min="10745" max="10745" width="13.28515625" style="1" customWidth="1"/>
    <col min="10746" max="10746" width="6" style="1" customWidth="1"/>
    <col min="10747" max="10748" width="12.85546875" style="1" customWidth="1"/>
    <col min="10749" max="10749" width="8.7109375" style="1" customWidth="1"/>
    <col min="10750" max="10750" width="13.7109375" style="1" customWidth="1"/>
    <col min="10751" max="10751" width="13" style="1" customWidth="1"/>
    <col min="10752" max="10752" width="6.5703125" style="1" customWidth="1"/>
    <col min="10753" max="10753" width="11.85546875" style="1" customWidth="1"/>
    <col min="10754" max="10754" width="12.7109375" style="1" customWidth="1"/>
    <col min="10755" max="10755" width="9.140625" style="1"/>
    <col min="10756" max="10756" width="13.42578125" style="1" customWidth="1"/>
    <col min="10757" max="10991" width="9.140625" style="1"/>
    <col min="10992" max="10992" width="1.140625" style="1" customWidth="1"/>
    <col min="10993" max="10993" width="4.85546875" style="1" customWidth="1"/>
    <col min="10994" max="10994" width="55.5703125" style="1" customWidth="1"/>
    <col min="10995" max="11000" width="0" style="1" hidden="1" customWidth="1"/>
    <col min="11001" max="11001" width="13.28515625" style="1" customWidth="1"/>
    <col min="11002" max="11002" width="6" style="1" customWidth="1"/>
    <col min="11003" max="11004" width="12.85546875" style="1" customWidth="1"/>
    <col min="11005" max="11005" width="8.7109375" style="1" customWidth="1"/>
    <col min="11006" max="11006" width="13.7109375" style="1" customWidth="1"/>
    <col min="11007" max="11007" width="13" style="1" customWidth="1"/>
    <col min="11008" max="11008" width="6.5703125" style="1" customWidth="1"/>
    <col min="11009" max="11009" width="11.85546875" style="1" customWidth="1"/>
    <col min="11010" max="11010" width="12.7109375" style="1" customWidth="1"/>
    <col min="11011" max="11011" width="9.140625" style="1"/>
    <col min="11012" max="11012" width="13.42578125" style="1" customWidth="1"/>
    <col min="11013" max="11247" width="9.140625" style="1"/>
    <col min="11248" max="11248" width="1.140625" style="1" customWidth="1"/>
    <col min="11249" max="11249" width="4.85546875" style="1" customWidth="1"/>
    <col min="11250" max="11250" width="55.5703125" style="1" customWidth="1"/>
    <col min="11251" max="11256" width="0" style="1" hidden="1" customWidth="1"/>
    <col min="11257" max="11257" width="13.28515625" style="1" customWidth="1"/>
    <col min="11258" max="11258" width="6" style="1" customWidth="1"/>
    <col min="11259" max="11260" width="12.85546875" style="1" customWidth="1"/>
    <col min="11261" max="11261" width="8.7109375" style="1" customWidth="1"/>
    <col min="11262" max="11262" width="13.7109375" style="1" customWidth="1"/>
    <col min="11263" max="11263" width="13" style="1" customWidth="1"/>
    <col min="11264" max="11264" width="6.5703125" style="1" customWidth="1"/>
    <col min="11265" max="11265" width="11.85546875" style="1" customWidth="1"/>
    <col min="11266" max="11266" width="12.7109375" style="1" customWidth="1"/>
    <col min="11267" max="11267" width="9.140625" style="1"/>
    <col min="11268" max="11268" width="13.42578125" style="1" customWidth="1"/>
    <col min="11269" max="11503" width="9.140625" style="1"/>
    <col min="11504" max="11504" width="1.140625" style="1" customWidth="1"/>
    <col min="11505" max="11505" width="4.85546875" style="1" customWidth="1"/>
    <col min="11506" max="11506" width="55.5703125" style="1" customWidth="1"/>
    <col min="11507" max="11512" width="0" style="1" hidden="1" customWidth="1"/>
    <col min="11513" max="11513" width="13.28515625" style="1" customWidth="1"/>
    <col min="11514" max="11514" width="6" style="1" customWidth="1"/>
    <col min="11515" max="11516" width="12.85546875" style="1" customWidth="1"/>
    <col min="11517" max="11517" width="8.7109375" style="1" customWidth="1"/>
    <col min="11518" max="11518" width="13.7109375" style="1" customWidth="1"/>
    <col min="11519" max="11519" width="13" style="1" customWidth="1"/>
    <col min="11520" max="11520" width="6.5703125" style="1" customWidth="1"/>
    <col min="11521" max="11521" width="11.85546875" style="1" customWidth="1"/>
    <col min="11522" max="11522" width="12.7109375" style="1" customWidth="1"/>
    <col min="11523" max="11523" width="9.140625" style="1"/>
    <col min="11524" max="11524" width="13.42578125" style="1" customWidth="1"/>
    <col min="11525" max="11759" width="9.140625" style="1"/>
    <col min="11760" max="11760" width="1.140625" style="1" customWidth="1"/>
    <col min="11761" max="11761" width="4.85546875" style="1" customWidth="1"/>
    <col min="11762" max="11762" width="55.5703125" style="1" customWidth="1"/>
    <col min="11763" max="11768" width="0" style="1" hidden="1" customWidth="1"/>
    <col min="11769" max="11769" width="13.28515625" style="1" customWidth="1"/>
    <col min="11770" max="11770" width="6" style="1" customWidth="1"/>
    <col min="11771" max="11772" width="12.85546875" style="1" customWidth="1"/>
    <col min="11773" max="11773" width="8.7109375" style="1" customWidth="1"/>
    <col min="11774" max="11774" width="13.7109375" style="1" customWidth="1"/>
    <col min="11775" max="11775" width="13" style="1" customWidth="1"/>
    <col min="11776" max="11776" width="6.5703125" style="1" customWidth="1"/>
    <col min="11777" max="11777" width="11.85546875" style="1" customWidth="1"/>
    <col min="11778" max="11778" width="12.7109375" style="1" customWidth="1"/>
    <col min="11779" max="11779" width="9.140625" style="1"/>
    <col min="11780" max="11780" width="13.42578125" style="1" customWidth="1"/>
    <col min="11781" max="12015" width="9.140625" style="1"/>
    <col min="12016" max="12016" width="1.140625" style="1" customWidth="1"/>
    <col min="12017" max="12017" width="4.85546875" style="1" customWidth="1"/>
    <col min="12018" max="12018" width="55.5703125" style="1" customWidth="1"/>
    <col min="12019" max="12024" width="0" style="1" hidden="1" customWidth="1"/>
    <col min="12025" max="12025" width="13.28515625" style="1" customWidth="1"/>
    <col min="12026" max="12026" width="6" style="1" customWidth="1"/>
    <col min="12027" max="12028" width="12.85546875" style="1" customWidth="1"/>
    <col min="12029" max="12029" width="8.7109375" style="1" customWidth="1"/>
    <col min="12030" max="12030" width="13.7109375" style="1" customWidth="1"/>
    <col min="12031" max="12031" width="13" style="1" customWidth="1"/>
    <col min="12032" max="12032" width="6.5703125" style="1" customWidth="1"/>
    <col min="12033" max="12033" width="11.85546875" style="1" customWidth="1"/>
    <col min="12034" max="12034" width="12.7109375" style="1" customWidth="1"/>
    <col min="12035" max="12035" width="9.140625" style="1"/>
    <col min="12036" max="12036" width="13.42578125" style="1" customWidth="1"/>
    <col min="12037" max="12271" width="9.140625" style="1"/>
    <col min="12272" max="12272" width="1.140625" style="1" customWidth="1"/>
    <col min="12273" max="12273" width="4.85546875" style="1" customWidth="1"/>
    <col min="12274" max="12274" width="55.5703125" style="1" customWidth="1"/>
    <col min="12275" max="12280" width="0" style="1" hidden="1" customWidth="1"/>
    <col min="12281" max="12281" width="13.28515625" style="1" customWidth="1"/>
    <col min="12282" max="12282" width="6" style="1" customWidth="1"/>
    <col min="12283" max="12284" width="12.85546875" style="1" customWidth="1"/>
    <col min="12285" max="12285" width="8.7109375" style="1" customWidth="1"/>
    <col min="12286" max="12286" width="13.7109375" style="1" customWidth="1"/>
    <col min="12287" max="12287" width="13" style="1" customWidth="1"/>
    <col min="12288" max="12288" width="6.5703125" style="1" customWidth="1"/>
    <col min="12289" max="12289" width="11.85546875" style="1" customWidth="1"/>
    <col min="12290" max="12290" width="12.7109375" style="1" customWidth="1"/>
    <col min="12291" max="12291" width="9.140625" style="1"/>
    <col min="12292" max="12292" width="13.42578125" style="1" customWidth="1"/>
    <col min="12293" max="12527" width="9.140625" style="1"/>
    <col min="12528" max="12528" width="1.140625" style="1" customWidth="1"/>
    <col min="12529" max="12529" width="4.85546875" style="1" customWidth="1"/>
    <col min="12530" max="12530" width="55.5703125" style="1" customWidth="1"/>
    <col min="12531" max="12536" width="0" style="1" hidden="1" customWidth="1"/>
    <col min="12537" max="12537" width="13.28515625" style="1" customWidth="1"/>
    <col min="12538" max="12538" width="6" style="1" customWidth="1"/>
    <col min="12539" max="12540" width="12.85546875" style="1" customWidth="1"/>
    <col min="12541" max="12541" width="8.7109375" style="1" customWidth="1"/>
    <col min="12542" max="12542" width="13.7109375" style="1" customWidth="1"/>
    <col min="12543" max="12543" width="13" style="1" customWidth="1"/>
    <col min="12544" max="12544" width="6.5703125" style="1" customWidth="1"/>
    <col min="12545" max="12545" width="11.85546875" style="1" customWidth="1"/>
    <col min="12546" max="12546" width="12.7109375" style="1" customWidth="1"/>
    <col min="12547" max="12547" width="9.140625" style="1"/>
    <col min="12548" max="12548" width="13.42578125" style="1" customWidth="1"/>
    <col min="12549" max="12783" width="9.140625" style="1"/>
    <col min="12784" max="12784" width="1.140625" style="1" customWidth="1"/>
    <col min="12785" max="12785" width="4.85546875" style="1" customWidth="1"/>
    <col min="12786" max="12786" width="55.5703125" style="1" customWidth="1"/>
    <col min="12787" max="12792" width="0" style="1" hidden="1" customWidth="1"/>
    <col min="12793" max="12793" width="13.28515625" style="1" customWidth="1"/>
    <col min="12794" max="12794" width="6" style="1" customWidth="1"/>
    <col min="12795" max="12796" width="12.85546875" style="1" customWidth="1"/>
    <col min="12797" max="12797" width="8.7109375" style="1" customWidth="1"/>
    <col min="12798" max="12798" width="13.7109375" style="1" customWidth="1"/>
    <col min="12799" max="12799" width="13" style="1" customWidth="1"/>
    <col min="12800" max="12800" width="6.5703125" style="1" customWidth="1"/>
    <col min="12801" max="12801" width="11.85546875" style="1" customWidth="1"/>
    <col min="12802" max="12802" width="12.7109375" style="1" customWidth="1"/>
    <col min="12803" max="12803" width="9.140625" style="1"/>
    <col min="12804" max="12804" width="13.42578125" style="1" customWidth="1"/>
    <col min="12805" max="13039" width="9.140625" style="1"/>
    <col min="13040" max="13040" width="1.140625" style="1" customWidth="1"/>
    <col min="13041" max="13041" width="4.85546875" style="1" customWidth="1"/>
    <col min="13042" max="13042" width="55.5703125" style="1" customWidth="1"/>
    <col min="13043" max="13048" width="0" style="1" hidden="1" customWidth="1"/>
    <col min="13049" max="13049" width="13.28515625" style="1" customWidth="1"/>
    <col min="13050" max="13050" width="6" style="1" customWidth="1"/>
    <col min="13051" max="13052" width="12.85546875" style="1" customWidth="1"/>
    <col min="13053" max="13053" width="8.7109375" style="1" customWidth="1"/>
    <col min="13054" max="13054" width="13.7109375" style="1" customWidth="1"/>
    <col min="13055" max="13055" width="13" style="1" customWidth="1"/>
    <col min="13056" max="13056" width="6.5703125" style="1" customWidth="1"/>
    <col min="13057" max="13057" width="11.85546875" style="1" customWidth="1"/>
    <col min="13058" max="13058" width="12.7109375" style="1" customWidth="1"/>
    <col min="13059" max="13059" width="9.140625" style="1"/>
    <col min="13060" max="13060" width="13.42578125" style="1" customWidth="1"/>
    <col min="13061" max="13295" width="9.140625" style="1"/>
    <col min="13296" max="13296" width="1.140625" style="1" customWidth="1"/>
    <col min="13297" max="13297" width="4.85546875" style="1" customWidth="1"/>
    <col min="13298" max="13298" width="55.5703125" style="1" customWidth="1"/>
    <col min="13299" max="13304" width="0" style="1" hidden="1" customWidth="1"/>
    <col min="13305" max="13305" width="13.28515625" style="1" customWidth="1"/>
    <col min="13306" max="13306" width="6" style="1" customWidth="1"/>
    <col min="13307" max="13308" width="12.85546875" style="1" customWidth="1"/>
    <col min="13309" max="13309" width="8.7109375" style="1" customWidth="1"/>
    <col min="13310" max="13310" width="13.7109375" style="1" customWidth="1"/>
    <col min="13311" max="13311" width="13" style="1" customWidth="1"/>
    <col min="13312" max="13312" width="6.5703125" style="1" customWidth="1"/>
    <col min="13313" max="13313" width="11.85546875" style="1" customWidth="1"/>
    <col min="13314" max="13314" width="12.7109375" style="1" customWidth="1"/>
    <col min="13315" max="13315" width="9.140625" style="1"/>
    <col min="13316" max="13316" width="13.42578125" style="1" customWidth="1"/>
    <col min="13317" max="13551" width="9.140625" style="1"/>
    <col min="13552" max="13552" width="1.140625" style="1" customWidth="1"/>
    <col min="13553" max="13553" width="4.85546875" style="1" customWidth="1"/>
    <col min="13554" max="13554" width="55.5703125" style="1" customWidth="1"/>
    <col min="13555" max="13560" width="0" style="1" hidden="1" customWidth="1"/>
    <col min="13561" max="13561" width="13.28515625" style="1" customWidth="1"/>
    <col min="13562" max="13562" width="6" style="1" customWidth="1"/>
    <col min="13563" max="13564" width="12.85546875" style="1" customWidth="1"/>
    <col min="13565" max="13565" width="8.7109375" style="1" customWidth="1"/>
    <col min="13566" max="13566" width="13.7109375" style="1" customWidth="1"/>
    <col min="13567" max="13567" width="13" style="1" customWidth="1"/>
    <col min="13568" max="13568" width="6.5703125" style="1" customWidth="1"/>
    <col min="13569" max="13569" width="11.85546875" style="1" customWidth="1"/>
    <col min="13570" max="13570" width="12.7109375" style="1" customWidth="1"/>
    <col min="13571" max="13571" width="9.140625" style="1"/>
    <col min="13572" max="13572" width="13.42578125" style="1" customWidth="1"/>
    <col min="13573" max="13807" width="9.140625" style="1"/>
    <col min="13808" max="13808" width="1.140625" style="1" customWidth="1"/>
    <col min="13809" max="13809" width="4.85546875" style="1" customWidth="1"/>
    <col min="13810" max="13810" width="55.5703125" style="1" customWidth="1"/>
    <col min="13811" max="13816" width="0" style="1" hidden="1" customWidth="1"/>
    <col min="13817" max="13817" width="13.28515625" style="1" customWidth="1"/>
    <col min="13818" max="13818" width="6" style="1" customWidth="1"/>
    <col min="13819" max="13820" width="12.85546875" style="1" customWidth="1"/>
    <col min="13821" max="13821" width="8.7109375" style="1" customWidth="1"/>
    <col min="13822" max="13822" width="13.7109375" style="1" customWidth="1"/>
    <col min="13823" max="13823" width="13" style="1" customWidth="1"/>
    <col min="13824" max="13824" width="6.5703125" style="1" customWidth="1"/>
    <col min="13825" max="13825" width="11.85546875" style="1" customWidth="1"/>
    <col min="13826" max="13826" width="12.7109375" style="1" customWidth="1"/>
    <col min="13827" max="13827" width="9.140625" style="1"/>
    <col min="13828" max="13828" width="13.42578125" style="1" customWidth="1"/>
    <col min="13829" max="14063" width="9.140625" style="1"/>
    <col min="14064" max="14064" width="1.140625" style="1" customWidth="1"/>
    <col min="14065" max="14065" width="4.85546875" style="1" customWidth="1"/>
    <col min="14066" max="14066" width="55.5703125" style="1" customWidth="1"/>
    <col min="14067" max="14072" width="0" style="1" hidden="1" customWidth="1"/>
    <col min="14073" max="14073" width="13.28515625" style="1" customWidth="1"/>
    <col min="14074" max="14074" width="6" style="1" customWidth="1"/>
    <col min="14075" max="14076" width="12.85546875" style="1" customWidth="1"/>
    <col min="14077" max="14077" width="8.7109375" style="1" customWidth="1"/>
    <col min="14078" max="14078" width="13.7109375" style="1" customWidth="1"/>
    <col min="14079" max="14079" width="13" style="1" customWidth="1"/>
    <col min="14080" max="14080" width="6.5703125" style="1" customWidth="1"/>
    <col min="14081" max="14081" width="11.85546875" style="1" customWidth="1"/>
    <col min="14082" max="14082" width="12.7109375" style="1" customWidth="1"/>
    <col min="14083" max="14083" width="9.140625" style="1"/>
    <col min="14084" max="14084" width="13.42578125" style="1" customWidth="1"/>
    <col min="14085" max="14319" width="9.140625" style="1"/>
    <col min="14320" max="14320" width="1.140625" style="1" customWidth="1"/>
    <col min="14321" max="14321" width="4.85546875" style="1" customWidth="1"/>
    <col min="14322" max="14322" width="55.5703125" style="1" customWidth="1"/>
    <col min="14323" max="14328" width="0" style="1" hidden="1" customWidth="1"/>
    <col min="14329" max="14329" width="13.28515625" style="1" customWidth="1"/>
    <col min="14330" max="14330" width="6" style="1" customWidth="1"/>
    <col min="14331" max="14332" width="12.85546875" style="1" customWidth="1"/>
    <col min="14333" max="14333" width="8.7109375" style="1" customWidth="1"/>
    <col min="14334" max="14334" width="13.7109375" style="1" customWidth="1"/>
    <col min="14335" max="14335" width="13" style="1" customWidth="1"/>
    <col min="14336" max="14336" width="6.5703125" style="1" customWidth="1"/>
    <col min="14337" max="14337" width="11.85546875" style="1" customWidth="1"/>
    <col min="14338" max="14338" width="12.7109375" style="1" customWidth="1"/>
    <col min="14339" max="14339" width="9.140625" style="1"/>
    <col min="14340" max="14340" width="13.42578125" style="1" customWidth="1"/>
    <col min="14341" max="14575" width="9.140625" style="1"/>
    <col min="14576" max="14576" width="1.140625" style="1" customWidth="1"/>
    <col min="14577" max="14577" width="4.85546875" style="1" customWidth="1"/>
    <col min="14578" max="14578" width="55.5703125" style="1" customWidth="1"/>
    <col min="14579" max="14584" width="0" style="1" hidden="1" customWidth="1"/>
    <col min="14585" max="14585" width="13.28515625" style="1" customWidth="1"/>
    <col min="14586" max="14586" width="6" style="1" customWidth="1"/>
    <col min="14587" max="14588" width="12.85546875" style="1" customWidth="1"/>
    <col min="14589" max="14589" width="8.7109375" style="1" customWidth="1"/>
    <col min="14590" max="14590" width="13.7109375" style="1" customWidth="1"/>
    <col min="14591" max="14591" width="13" style="1" customWidth="1"/>
    <col min="14592" max="14592" width="6.5703125" style="1" customWidth="1"/>
    <col min="14593" max="14593" width="11.85546875" style="1" customWidth="1"/>
    <col min="14594" max="14594" width="12.7109375" style="1" customWidth="1"/>
    <col min="14595" max="14595" width="9.140625" style="1"/>
    <col min="14596" max="14596" width="13.42578125" style="1" customWidth="1"/>
    <col min="14597" max="14831" width="9.140625" style="1"/>
    <col min="14832" max="14832" width="1.140625" style="1" customWidth="1"/>
    <col min="14833" max="14833" width="4.85546875" style="1" customWidth="1"/>
    <col min="14834" max="14834" width="55.5703125" style="1" customWidth="1"/>
    <col min="14835" max="14840" width="0" style="1" hidden="1" customWidth="1"/>
    <col min="14841" max="14841" width="13.28515625" style="1" customWidth="1"/>
    <col min="14842" max="14842" width="6" style="1" customWidth="1"/>
    <col min="14843" max="14844" width="12.85546875" style="1" customWidth="1"/>
    <col min="14845" max="14845" width="8.7109375" style="1" customWidth="1"/>
    <col min="14846" max="14846" width="13.7109375" style="1" customWidth="1"/>
    <col min="14847" max="14847" width="13" style="1" customWidth="1"/>
    <col min="14848" max="14848" width="6.5703125" style="1" customWidth="1"/>
    <col min="14849" max="14849" width="11.85546875" style="1" customWidth="1"/>
    <col min="14850" max="14850" width="12.7109375" style="1" customWidth="1"/>
    <col min="14851" max="14851" width="9.140625" style="1"/>
    <col min="14852" max="14852" width="13.42578125" style="1" customWidth="1"/>
    <col min="14853" max="15087" width="9.140625" style="1"/>
    <col min="15088" max="15088" width="1.140625" style="1" customWidth="1"/>
    <col min="15089" max="15089" width="4.85546875" style="1" customWidth="1"/>
    <col min="15090" max="15090" width="55.5703125" style="1" customWidth="1"/>
    <col min="15091" max="15096" width="0" style="1" hidden="1" customWidth="1"/>
    <col min="15097" max="15097" width="13.28515625" style="1" customWidth="1"/>
    <col min="15098" max="15098" width="6" style="1" customWidth="1"/>
    <col min="15099" max="15100" width="12.85546875" style="1" customWidth="1"/>
    <col min="15101" max="15101" width="8.7109375" style="1" customWidth="1"/>
    <col min="15102" max="15102" width="13.7109375" style="1" customWidth="1"/>
    <col min="15103" max="15103" width="13" style="1" customWidth="1"/>
    <col min="15104" max="15104" width="6.5703125" style="1" customWidth="1"/>
    <col min="15105" max="15105" width="11.85546875" style="1" customWidth="1"/>
    <col min="15106" max="15106" width="12.7109375" style="1" customWidth="1"/>
    <col min="15107" max="15107" width="9.140625" style="1"/>
    <col min="15108" max="15108" width="13.42578125" style="1" customWidth="1"/>
    <col min="15109" max="15343" width="9.140625" style="1"/>
    <col min="15344" max="15344" width="1.140625" style="1" customWidth="1"/>
    <col min="15345" max="15345" width="4.85546875" style="1" customWidth="1"/>
    <col min="15346" max="15346" width="55.5703125" style="1" customWidth="1"/>
    <col min="15347" max="15352" width="0" style="1" hidden="1" customWidth="1"/>
    <col min="15353" max="15353" width="13.28515625" style="1" customWidth="1"/>
    <col min="15354" max="15354" width="6" style="1" customWidth="1"/>
    <col min="15355" max="15356" width="12.85546875" style="1" customWidth="1"/>
    <col min="15357" max="15357" width="8.7109375" style="1" customWidth="1"/>
    <col min="15358" max="15358" width="13.7109375" style="1" customWidth="1"/>
    <col min="15359" max="15359" width="13" style="1" customWidth="1"/>
    <col min="15360" max="15360" width="6.5703125" style="1" customWidth="1"/>
    <col min="15361" max="15361" width="11.85546875" style="1" customWidth="1"/>
    <col min="15362" max="15362" width="12.7109375" style="1" customWidth="1"/>
    <col min="15363" max="15363" width="9.140625" style="1"/>
    <col min="15364" max="15364" width="13.42578125" style="1" customWidth="1"/>
    <col min="15365" max="15599" width="9.140625" style="1"/>
    <col min="15600" max="15600" width="1.140625" style="1" customWidth="1"/>
    <col min="15601" max="15601" width="4.85546875" style="1" customWidth="1"/>
    <col min="15602" max="15602" width="55.5703125" style="1" customWidth="1"/>
    <col min="15603" max="15608" width="0" style="1" hidden="1" customWidth="1"/>
    <col min="15609" max="15609" width="13.28515625" style="1" customWidth="1"/>
    <col min="15610" max="15610" width="6" style="1" customWidth="1"/>
    <col min="15611" max="15612" width="12.85546875" style="1" customWidth="1"/>
    <col min="15613" max="15613" width="8.7109375" style="1" customWidth="1"/>
    <col min="15614" max="15614" width="13.7109375" style="1" customWidth="1"/>
    <col min="15615" max="15615" width="13" style="1" customWidth="1"/>
    <col min="15616" max="15616" width="6.5703125" style="1" customWidth="1"/>
    <col min="15617" max="15617" width="11.85546875" style="1" customWidth="1"/>
    <col min="15618" max="15618" width="12.7109375" style="1" customWidth="1"/>
    <col min="15619" max="15619" width="9.140625" style="1"/>
    <col min="15620" max="15620" width="13.42578125" style="1" customWidth="1"/>
    <col min="15621" max="15855" width="9.140625" style="1"/>
    <col min="15856" max="15856" width="1.140625" style="1" customWidth="1"/>
    <col min="15857" max="15857" width="4.85546875" style="1" customWidth="1"/>
    <col min="15858" max="15858" width="55.5703125" style="1" customWidth="1"/>
    <col min="15859" max="15864" width="0" style="1" hidden="1" customWidth="1"/>
    <col min="15865" max="15865" width="13.28515625" style="1" customWidth="1"/>
    <col min="15866" max="15866" width="6" style="1" customWidth="1"/>
    <col min="15867" max="15868" width="12.85546875" style="1" customWidth="1"/>
    <col min="15869" max="15869" width="8.7109375" style="1" customWidth="1"/>
    <col min="15870" max="15870" width="13.7109375" style="1" customWidth="1"/>
    <col min="15871" max="15871" width="13" style="1" customWidth="1"/>
    <col min="15872" max="15872" width="6.5703125" style="1" customWidth="1"/>
    <col min="15873" max="15873" width="11.85546875" style="1" customWidth="1"/>
    <col min="15874" max="15874" width="12.7109375" style="1" customWidth="1"/>
    <col min="15875" max="15875" width="9.140625" style="1"/>
    <col min="15876" max="15876" width="13.42578125" style="1" customWidth="1"/>
    <col min="15877" max="16111" width="9.140625" style="1"/>
    <col min="16112" max="16112" width="1.140625" style="1" customWidth="1"/>
    <col min="16113" max="16113" width="4.85546875" style="1" customWidth="1"/>
    <col min="16114" max="16114" width="55.5703125" style="1" customWidth="1"/>
    <col min="16115" max="16120" width="0" style="1" hidden="1" customWidth="1"/>
    <col min="16121" max="16121" width="13.28515625" style="1" customWidth="1"/>
    <col min="16122" max="16122" width="6" style="1" customWidth="1"/>
    <col min="16123" max="16124" width="12.85546875" style="1" customWidth="1"/>
    <col min="16125" max="16125" width="8.7109375" style="1" customWidth="1"/>
    <col min="16126" max="16126" width="13.7109375" style="1" customWidth="1"/>
    <col min="16127" max="16127" width="13" style="1" customWidth="1"/>
    <col min="16128" max="16128" width="6.5703125" style="1" customWidth="1"/>
    <col min="16129" max="16129" width="11.85546875" style="1" customWidth="1"/>
    <col min="16130" max="16130" width="12.7109375" style="1" customWidth="1"/>
    <col min="16131" max="16131" width="9.140625" style="1"/>
    <col min="16132" max="16132" width="13.42578125" style="1" customWidth="1"/>
    <col min="16133" max="16384" width="9.140625" style="1"/>
  </cols>
  <sheetData>
    <row r="2" spans="2:18" ht="43.5" customHeight="1">
      <c r="B2" s="77" t="s">
        <v>91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2:18" ht="18.75" customHeight="1">
      <c r="B3" s="70"/>
      <c r="C3" s="70"/>
      <c r="D3" s="70"/>
      <c r="E3" s="70"/>
      <c r="F3" s="70"/>
      <c r="G3" s="70"/>
      <c r="H3" s="70"/>
      <c r="I3" s="70"/>
      <c r="J3" s="79"/>
      <c r="K3" s="80"/>
      <c r="L3" s="80"/>
      <c r="M3" s="80"/>
      <c r="N3" s="80"/>
      <c r="O3" s="80"/>
      <c r="P3" s="33"/>
      <c r="Q3" s="33"/>
    </row>
    <row r="4" spans="2:18" ht="39.75" customHeight="1">
      <c r="B4" s="81" t="s">
        <v>1</v>
      </c>
      <c r="C4" s="81" t="s">
        <v>79</v>
      </c>
      <c r="D4" s="81" t="s">
        <v>13</v>
      </c>
      <c r="E4" s="81" t="s">
        <v>7</v>
      </c>
      <c r="F4" s="81" t="s">
        <v>86</v>
      </c>
      <c r="G4" s="81"/>
      <c r="H4" s="81"/>
      <c r="I4" s="81"/>
      <c r="J4" s="81"/>
      <c r="K4" s="81" t="s">
        <v>87</v>
      </c>
      <c r="L4" s="81"/>
      <c r="M4" s="81"/>
      <c r="N4" s="81"/>
      <c r="O4" s="81"/>
      <c r="P4" s="33"/>
      <c r="Q4" s="33"/>
    </row>
    <row r="5" spans="2:18" ht="33" customHeight="1">
      <c r="B5" s="81"/>
      <c r="C5" s="81"/>
      <c r="D5" s="81"/>
      <c r="E5" s="81"/>
      <c r="F5" s="81" t="s">
        <v>0</v>
      </c>
      <c r="G5" s="81" t="s">
        <v>2</v>
      </c>
      <c r="H5" s="81"/>
      <c r="I5" s="81"/>
      <c r="J5" s="81"/>
      <c r="K5" s="81" t="s">
        <v>0</v>
      </c>
      <c r="L5" s="81" t="s">
        <v>2</v>
      </c>
      <c r="M5" s="81"/>
      <c r="N5" s="81"/>
      <c r="O5" s="81"/>
      <c r="P5" s="33"/>
      <c r="Q5" s="33"/>
      <c r="R5" s="65"/>
    </row>
    <row r="6" spans="2:18" ht="63" customHeight="1">
      <c r="B6" s="81"/>
      <c r="C6" s="81"/>
      <c r="D6" s="81"/>
      <c r="E6" s="81"/>
      <c r="F6" s="81"/>
      <c r="G6" s="63" t="s">
        <v>3</v>
      </c>
      <c r="H6" s="63" t="s">
        <v>4</v>
      </c>
      <c r="I6" s="63" t="s">
        <v>5</v>
      </c>
      <c r="J6" s="63" t="s">
        <v>6</v>
      </c>
      <c r="K6" s="81"/>
      <c r="L6" s="63" t="s">
        <v>3</v>
      </c>
      <c r="M6" s="63" t="s">
        <v>4</v>
      </c>
      <c r="N6" s="63" t="s">
        <v>5</v>
      </c>
      <c r="O6" s="63" t="s">
        <v>6</v>
      </c>
      <c r="P6" s="33"/>
      <c r="Q6" s="29" t="s">
        <v>57</v>
      </c>
      <c r="R6" s="65"/>
    </row>
    <row r="7" spans="2:18" ht="7.5" hidden="1" customHeight="1">
      <c r="B7" s="81"/>
      <c r="C7" s="81"/>
      <c r="D7" s="81"/>
      <c r="E7" s="81" t="s">
        <v>33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33"/>
      <c r="Q7" s="33"/>
      <c r="R7" s="65"/>
    </row>
    <row r="8" spans="2:18" ht="42" customHeight="1">
      <c r="B8" s="63"/>
      <c r="C8" s="64" t="s">
        <v>88</v>
      </c>
      <c r="D8" s="63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33"/>
      <c r="Q8" s="33"/>
      <c r="R8" s="65"/>
    </row>
    <row r="9" spans="2:18" s="4" customFormat="1" ht="24" customHeight="1">
      <c r="B9" s="9" t="s">
        <v>34</v>
      </c>
      <c r="C9" s="10" t="s">
        <v>14</v>
      </c>
      <c r="D9" s="16" t="s">
        <v>15</v>
      </c>
      <c r="E9" s="11"/>
      <c r="F9" s="20">
        <f>F10+F11+F15+F16+F17</f>
        <v>166976.6</v>
      </c>
      <c r="G9" s="20">
        <f t="shared" ref="G9:P9" si="0">G10+G11+G15+G16+G17</f>
        <v>155371.60000000003</v>
      </c>
      <c r="H9" s="20">
        <f t="shared" si="0"/>
        <v>11105.030000000002</v>
      </c>
      <c r="I9" s="20">
        <f t="shared" si="0"/>
        <v>500</v>
      </c>
      <c r="J9" s="20"/>
      <c r="K9" s="20">
        <f t="shared" si="0"/>
        <v>166976.6</v>
      </c>
      <c r="L9" s="20">
        <f t="shared" si="0"/>
        <v>155371.60000000003</v>
      </c>
      <c r="M9" s="20">
        <f t="shared" si="0"/>
        <v>11105.030000000002</v>
      </c>
      <c r="N9" s="20">
        <f t="shared" si="0"/>
        <v>500</v>
      </c>
      <c r="O9" s="20"/>
      <c r="P9" s="20">
        <f t="shared" si="0"/>
        <v>0</v>
      </c>
      <c r="Q9" s="57">
        <f>K9/F9*100</f>
        <v>100</v>
      </c>
      <c r="R9" s="66"/>
    </row>
    <row r="10" spans="2:18" ht="124.5" customHeight="1">
      <c r="B10" s="9" t="s">
        <v>38</v>
      </c>
      <c r="C10" s="12" t="s">
        <v>18</v>
      </c>
      <c r="D10" s="7" t="s">
        <v>66</v>
      </c>
      <c r="E10" s="13" t="s">
        <v>19</v>
      </c>
      <c r="F10" s="17">
        <v>97081.4</v>
      </c>
      <c r="G10" s="17">
        <v>95139.8</v>
      </c>
      <c r="H10" s="17">
        <v>1941.63</v>
      </c>
      <c r="I10" s="17"/>
      <c r="J10" s="17"/>
      <c r="K10" s="17">
        <v>97081.4</v>
      </c>
      <c r="L10" s="17">
        <v>95139.8</v>
      </c>
      <c r="M10" s="17">
        <v>1941.63</v>
      </c>
      <c r="N10" s="17"/>
      <c r="O10" s="17"/>
      <c r="P10" s="61"/>
      <c r="Q10" s="35">
        <f t="shared" ref="Q10:Q32" si="1">K10/F10*100</f>
        <v>100</v>
      </c>
      <c r="R10" s="65"/>
    </row>
    <row r="11" spans="2:18" ht="51" customHeight="1">
      <c r="B11" s="9" t="s">
        <v>39</v>
      </c>
      <c r="C11" s="12" t="s">
        <v>26</v>
      </c>
      <c r="D11" s="86" t="s">
        <v>59</v>
      </c>
      <c r="E11" s="6" t="s">
        <v>37</v>
      </c>
      <c r="F11" s="17">
        <f>F12+F13+F14</f>
        <v>65023.5</v>
      </c>
      <c r="G11" s="17">
        <f t="shared" ref="G11:H11" si="2">G12+G13+G14</f>
        <v>55920.600000000006</v>
      </c>
      <c r="H11" s="17">
        <f t="shared" si="2"/>
        <v>9102.9000000000015</v>
      </c>
      <c r="I11" s="17"/>
      <c r="J11" s="17"/>
      <c r="K11" s="17">
        <f>K12+K13+K14</f>
        <v>65023.5</v>
      </c>
      <c r="L11" s="17">
        <f>L12+L13</f>
        <v>55920.600000000006</v>
      </c>
      <c r="M11" s="17">
        <f>M12+M14+M13</f>
        <v>9102.9000000000015</v>
      </c>
      <c r="N11" s="20"/>
      <c r="O11" s="20"/>
      <c r="P11" s="61"/>
      <c r="Q11" s="38">
        <f t="shared" si="1"/>
        <v>100</v>
      </c>
      <c r="R11" s="65"/>
    </row>
    <row r="12" spans="2:18" ht="58.5" customHeight="1">
      <c r="B12" s="83"/>
      <c r="C12" s="84"/>
      <c r="D12" s="87"/>
      <c r="E12" s="22" t="s">
        <v>27</v>
      </c>
      <c r="F12" s="37">
        <f>G12+H12</f>
        <v>38742</v>
      </c>
      <c r="G12" s="37">
        <v>34480.400000000001</v>
      </c>
      <c r="H12" s="37">
        <v>4261.6000000000004</v>
      </c>
      <c r="I12" s="23"/>
      <c r="J12" s="23"/>
      <c r="K12" s="37">
        <f>L12+M12</f>
        <v>38742</v>
      </c>
      <c r="L12" s="37">
        <v>34480.400000000001</v>
      </c>
      <c r="M12" s="37">
        <v>4261.6000000000004</v>
      </c>
      <c r="N12" s="32"/>
      <c r="O12" s="23"/>
      <c r="P12" s="61"/>
      <c r="Q12" s="38">
        <f t="shared" si="1"/>
        <v>100</v>
      </c>
      <c r="R12" s="65"/>
    </row>
    <row r="13" spans="2:18" ht="40.5" customHeight="1">
      <c r="B13" s="83"/>
      <c r="C13" s="84"/>
      <c r="D13" s="87"/>
      <c r="E13" s="24" t="s">
        <v>28</v>
      </c>
      <c r="F13" s="62">
        <f>G13+H13</f>
        <v>21440.2</v>
      </c>
      <c r="G13" s="62">
        <v>21440.2</v>
      </c>
      <c r="H13" s="62"/>
      <c r="I13" s="25"/>
      <c r="J13" s="25"/>
      <c r="K13" s="62">
        <f>L13+M13</f>
        <v>21440.2</v>
      </c>
      <c r="L13" s="62">
        <v>21440.2</v>
      </c>
      <c r="M13" s="62"/>
      <c r="N13" s="25"/>
      <c r="O13" s="25"/>
      <c r="P13" s="61"/>
      <c r="Q13" s="38">
        <f t="shared" si="1"/>
        <v>100</v>
      </c>
      <c r="R13" s="65"/>
    </row>
    <row r="14" spans="2:18" ht="42.75" customHeight="1">
      <c r="B14" s="83"/>
      <c r="C14" s="84"/>
      <c r="D14" s="87"/>
      <c r="E14" s="24" t="s">
        <v>29</v>
      </c>
      <c r="F14" s="62">
        <f>G14+H14</f>
        <v>4841.3</v>
      </c>
      <c r="G14" s="62"/>
      <c r="H14" s="62">
        <v>4841.3</v>
      </c>
      <c r="I14" s="25"/>
      <c r="J14" s="25"/>
      <c r="K14" s="62">
        <f>L14+M14</f>
        <v>4841.3</v>
      </c>
      <c r="L14" s="62"/>
      <c r="M14" s="62">
        <v>4841.3</v>
      </c>
      <c r="N14" s="25"/>
      <c r="O14" s="25"/>
      <c r="P14" s="61"/>
      <c r="Q14" s="38">
        <f t="shared" si="1"/>
        <v>100</v>
      </c>
      <c r="R14" s="65"/>
    </row>
    <row r="15" spans="2:18" ht="49.5" customHeight="1">
      <c r="B15" s="9" t="s">
        <v>40</v>
      </c>
      <c r="C15" s="71" t="s">
        <v>20</v>
      </c>
      <c r="D15" s="72" t="s">
        <v>58</v>
      </c>
      <c r="E15" s="24" t="s">
        <v>21</v>
      </c>
      <c r="F15" s="37">
        <v>1348.2</v>
      </c>
      <c r="G15" s="37">
        <v>1348.2</v>
      </c>
      <c r="H15" s="25"/>
      <c r="I15" s="25"/>
      <c r="J15" s="25"/>
      <c r="K15" s="17">
        <v>1348.2</v>
      </c>
      <c r="L15" s="17">
        <v>1348.2</v>
      </c>
      <c r="M15" s="25"/>
      <c r="N15" s="25"/>
      <c r="O15" s="25"/>
      <c r="P15" s="61"/>
      <c r="Q15" s="38">
        <f>K15/F15*100</f>
        <v>100</v>
      </c>
      <c r="R15" s="65"/>
    </row>
    <row r="16" spans="2:18" ht="160.5" customHeight="1">
      <c r="B16" s="83" t="s">
        <v>41</v>
      </c>
      <c r="C16" s="85" t="s">
        <v>30</v>
      </c>
      <c r="D16" s="16" t="s">
        <v>32</v>
      </c>
      <c r="E16" s="18" t="s">
        <v>31</v>
      </c>
      <c r="F16" s="17">
        <f>G16+H16</f>
        <v>3023.5</v>
      </c>
      <c r="G16" s="17">
        <v>2963</v>
      </c>
      <c r="H16" s="17">
        <v>60.5</v>
      </c>
      <c r="I16" s="17"/>
      <c r="J16" s="17"/>
      <c r="K16" s="17">
        <f>L16+M16</f>
        <v>3023.5</v>
      </c>
      <c r="L16" s="17">
        <v>2963</v>
      </c>
      <c r="M16" s="17">
        <v>60.5</v>
      </c>
      <c r="N16" s="17"/>
      <c r="O16" s="17"/>
      <c r="P16" s="61"/>
      <c r="Q16" s="38">
        <f t="shared" si="1"/>
        <v>100</v>
      </c>
      <c r="R16" s="65"/>
    </row>
    <row r="17" spans="2:20" ht="160.5" customHeight="1">
      <c r="B17" s="83"/>
      <c r="C17" s="85"/>
      <c r="D17" s="16" t="s">
        <v>60</v>
      </c>
      <c r="E17" s="18" t="s">
        <v>69</v>
      </c>
      <c r="F17" s="17">
        <v>500</v>
      </c>
      <c r="G17" s="17"/>
      <c r="H17" s="17"/>
      <c r="I17" s="17">
        <v>500</v>
      </c>
      <c r="J17" s="17"/>
      <c r="K17" s="17">
        <v>500</v>
      </c>
      <c r="L17" s="17"/>
      <c r="M17" s="17"/>
      <c r="N17" s="17">
        <v>500</v>
      </c>
      <c r="O17" s="39"/>
      <c r="P17" s="61"/>
      <c r="Q17" s="38">
        <f t="shared" si="1"/>
        <v>100</v>
      </c>
      <c r="R17" s="65"/>
    </row>
    <row r="18" spans="2:20" s="5" customFormat="1" ht="35.25" customHeight="1">
      <c r="B18" s="15" t="s">
        <v>35</v>
      </c>
      <c r="C18" s="19" t="s">
        <v>9</v>
      </c>
      <c r="D18" s="16" t="s">
        <v>16</v>
      </c>
      <c r="E18" s="10"/>
      <c r="F18" s="20">
        <f>F19+F20</f>
        <v>121.6</v>
      </c>
      <c r="G18" s="20">
        <f>G19+G20</f>
        <v>111.1</v>
      </c>
      <c r="H18" s="20">
        <f>H19+H20</f>
        <v>10.5</v>
      </c>
      <c r="I18" s="20"/>
      <c r="J18" s="20"/>
      <c r="K18" s="20">
        <f>K19+K20</f>
        <v>121.6</v>
      </c>
      <c r="L18" s="20">
        <f>L19+L20</f>
        <v>111.1</v>
      </c>
      <c r="M18" s="20">
        <f>M19+M20</f>
        <v>10.5</v>
      </c>
      <c r="N18" s="20"/>
      <c r="O18" s="41"/>
      <c r="P18" s="73"/>
      <c r="Q18" s="56">
        <f t="shared" si="1"/>
        <v>100</v>
      </c>
      <c r="R18" s="67"/>
      <c r="S18" s="42"/>
      <c r="T18" s="42"/>
    </row>
    <row r="19" spans="2:20" ht="98.25" customHeight="1">
      <c r="B19" s="9" t="s">
        <v>53</v>
      </c>
      <c r="C19" s="19"/>
      <c r="D19" s="88" t="s">
        <v>67</v>
      </c>
      <c r="E19" s="6" t="s">
        <v>72</v>
      </c>
      <c r="F19" s="40">
        <v>95.3</v>
      </c>
      <c r="G19" s="40">
        <v>84.8</v>
      </c>
      <c r="H19" s="40">
        <v>10.5</v>
      </c>
      <c r="I19" s="7"/>
      <c r="J19" s="7"/>
      <c r="K19" s="40">
        <v>95.3</v>
      </c>
      <c r="L19" s="40">
        <v>84.8</v>
      </c>
      <c r="M19" s="40">
        <v>10.5</v>
      </c>
      <c r="N19" s="7"/>
      <c r="O19" s="7"/>
      <c r="P19" s="61"/>
      <c r="Q19" s="38">
        <f>K19/F19*100</f>
        <v>100</v>
      </c>
      <c r="R19" s="68"/>
      <c r="S19" s="43"/>
      <c r="T19" s="43"/>
    </row>
    <row r="20" spans="2:20" ht="40.5" customHeight="1">
      <c r="B20" s="9" t="s">
        <v>54</v>
      </c>
      <c r="C20" s="19"/>
      <c r="D20" s="88"/>
      <c r="E20" s="6" t="s">
        <v>71</v>
      </c>
      <c r="F20" s="40">
        <v>26.3</v>
      </c>
      <c r="G20" s="40">
        <v>26.3</v>
      </c>
      <c r="H20" s="40"/>
      <c r="I20" s="7"/>
      <c r="J20" s="7"/>
      <c r="K20" s="40">
        <v>26.3</v>
      </c>
      <c r="L20" s="40">
        <v>26.3</v>
      </c>
      <c r="M20" s="40"/>
      <c r="N20" s="7"/>
      <c r="O20" s="7"/>
      <c r="P20" s="61"/>
      <c r="Q20" s="38">
        <f>K20/F20*100</f>
        <v>100</v>
      </c>
      <c r="R20" s="68"/>
      <c r="S20" s="43"/>
      <c r="T20" s="43"/>
    </row>
    <row r="21" spans="2:20" ht="14.25" hidden="1" customHeight="1">
      <c r="B21" s="9" t="s">
        <v>11</v>
      </c>
      <c r="C21" s="13"/>
      <c r="D21" s="7"/>
      <c r="E21" s="11"/>
      <c r="F21" s="14"/>
      <c r="G21" s="14"/>
      <c r="H21" s="14"/>
      <c r="I21" s="14"/>
      <c r="J21" s="14"/>
      <c r="K21" s="31"/>
      <c r="L21" s="31"/>
      <c r="M21" s="31"/>
      <c r="N21" s="31"/>
      <c r="O21" s="31"/>
      <c r="P21" s="61"/>
      <c r="Q21" s="34" t="e">
        <f t="shared" si="1"/>
        <v>#DIV/0!</v>
      </c>
      <c r="R21" s="65"/>
    </row>
    <row r="22" spans="2:20" ht="14.25" hidden="1" customHeight="1">
      <c r="B22" s="9" t="s">
        <v>11</v>
      </c>
      <c r="C22" s="13"/>
      <c r="D22" s="7"/>
      <c r="E22" s="11"/>
      <c r="F22" s="14"/>
      <c r="G22" s="14"/>
      <c r="H22" s="14"/>
      <c r="I22" s="14"/>
      <c r="J22" s="14"/>
      <c r="K22" s="31"/>
      <c r="L22" s="31"/>
      <c r="M22" s="31"/>
      <c r="N22" s="31"/>
      <c r="O22" s="31"/>
      <c r="P22" s="61"/>
      <c r="Q22" s="34" t="e">
        <f t="shared" si="1"/>
        <v>#DIV/0!</v>
      </c>
      <c r="R22" s="65"/>
    </row>
    <row r="23" spans="2:20" ht="41.25" customHeight="1">
      <c r="B23" s="15" t="s">
        <v>36</v>
      </c>
      <c r="C23" s="19" t="s">
        <v>44</v>
      </c>
      <c r="D23" s="16" t="s">
        <v>68</v>
      </c>
      <c r="E23" s="6"/>
      <c r="F23" s="26">
        <f>F24</f>
        <v>11333</v>
      </c>
      <c r="G23" s="26">
        <f t="shared" ref="G23:O23" si="3">G24</f>
        <v>6493.48</v>
      </c>
      <c r="H23" s="26">
        <f t="shared" si="3"/>
        <v>1017.97</v>
      </c>
      <c r="I23" s="26"/>
      <c r="J23" s="26">
        <f t="shared" si="3"/>
        <v>3821.5</v>
      </c>
      <c r="K23" s="26">
        <f t="shared" si="3"/>
        <v>11333</v>
      </c>
      <c r="L23" s="26">
        <f t="shared" si="3"/>
        <v>6493.48</v>
      </c>
      <c r="M23" s="26">
        <f t="shared" si="3"/>
        <v>1017.97</v>
      </c>
      <c r="N23" s="26">
        <f t="shared" si="3"/>
        <v>0</v>
      </c>
      <c r="O23" s="26">
        <f t="shared" si="3"/>
        <v>3821.5</v>
      </c>
      <c r="P23" s="61"/>
      <c r="Q23" s="57">
        <f t="shared" ref="Q23:Q24" si="4">K23/F23*100</f>
        <v>100</v>
      </c>
      <c r="R23" s="65"/>
    </row>
    <row r="24" spans="2:20" ht="93.75" customHeight="1">
      <c r="B24" s="9"/>
      <c r="C24" s="54" t="s">
        <v>42</v>
      </c>
      <c r="D24" s="7" t="s">
        <v>64</v>
      </c>
      <c r="E24" s="6" t="s">
        <v>43</v>
      </c>
      <c r="F24" s="27">
        <v>11333</v>
      </c>
      <c r="G24" s="27">
        <v>6493.48</v>
      </c>
      <c r="H24" s="27">
        <v>1017.97</v>
      </c>
      <c r="I24" s="27"/>
      <c r="J24" s="27">
        <v>3821.5</v>
      </c>
      <c r="K24" s="27">
        <v>11333</v>
      </c>
      <c r="L24" s="27">
        <v>6493.48</v>
      </c>
      <c r="M24" s="27">
        <v>1017.97</v>
      </c>
      <c r="N24" s="27"/>
      <c r="O24" s="27">
        <v>3821.5</v>
      </c>
      <c r="P24" s="61"/>
      <c r="Q24" s="35">
        <f t="shared" si="4"/>
        <v>100</v>
      </c>
      <c r="R24" s="65"/>
    </row>
    <row r="25" spans="2:20" s="4" customFormat="1" ht="34.5" customHeight="1">
      <c r="B25" s="15" t="s">
        <v>12</v>
      </c>
      <c r="C25" s="19" t="s">
        <v>8</v>
      </c>
      <c r="D25" s="16" t="s">
        <v>17</v>
      </c>
      <c r="E25" s="11"/>
      <c r="F25" s="20">
        <f>F26+F29</f>
        <v>49138.5</v>
      </c>
      <c r="G25" s="20">
        <f t="shared" ref="G25:I25" si="5">G26+G29</f>
        <v>45253.7</v>
      </c>
      <c r="H25" s="20">
        <f t="shared" si="5"/>
        <v>3195.2000000000003</v>
      </c>
      <c r="I25" s="20">
        <f t="shared" si="5"/>
        <v>689.6</v>
      </c>
      <c r="J25" s="20"/>
      <c r="K25" s="20">
        <f>K26+K29</f>
        <v>49138.5</v>
      </c>
      <c r="L25" s="20">
        <f t="shared" ref="L25:N25" si="6">L26+L29</f>
        <v>45253.7</v>
      </c>
      <c r="M25" s="20">
        <f t="shared" si="6"/>
        <v>3195.2000000000003</v>
      </c>
      <c r="N25" s="20">
        <f t="shared" si="6"/>
        <v>689.6</v>
      </c>
      <c r="O25" s="20"/>
      <c r="P25" s="61"/>
      <c r="Q25" s="56">
        <f t="shared" si="1"/>
        <v>100</v>
      </c>
      <c r="R25" s="66"/>
    </row>
    <row r="26" spans="2:20" ht="36.75" customHeight="1">
      <c r="B26" s="9" t="s">
        <v>55</v>
      </c>
      <c r="C26" s="85" t="s">
        <v>22</v>
      </c>
      <c r="D26" s="89" t="s">
        <v>61</v>
      </c>
      <c r="E26" s="6" t="s">
        <v>51</v>
      </c>
      <c r="F26" s="44">
        <f>F27+F28</f>
        <v>44292</v>
      </c>
      <c r="G26" s="44">
        <f>G27+G28</f>
        <v>42972.2</v>
      </c>
      <c r="H26" s="44">
        <f>H27+H28</f>
        <v>876.9</v>
      </c>
      <c r="I26" s="45">
        <f>I27+I28</f>
        <v>442.90000000000003</v>
      </c>
      <c r="J26" s="17"/>
      <c r="K26" s="17">
        <f>L26+M26+N26</f>
        <v>44292</v>
      </c>
      <c r="L26" s="17">
        <f>L27+L28</f>
        <v>42972.2</v>
      </c>
      <c r="M26" s="17">
        <f t="shared" ref="M26:N26" si="7">M27+M28</f>
        <v>876.9</v>
      </c>
      <c r="N26" s="17">
        <f t="shared" si="7"/>
        <v>442.90000000000003</v>
      </c>
      <c r="O26" s="17"/>
      <c r="P26" s="61"/>
      <c r="Q26" s="38">
        <f t="shared" si="1"/>
        <v>100</v>
      </c>
      <c r="R26" s="65"/>
    </row>
    <row r="27" spans="2:20" ht="36.75" customHeight="1">
      <c r="B27" s="9"/>
      <c r="C27" s="85"/>
      <c r="D27" s="89"/>
      <c r="E27" s="6" t="s">
        <v>70</v>
      </c>
      <c r="F27" s="46">
        <f>G27+H27+I27+J27</f>
        <v>26916.1</v>
      </c>
      <c r="G27" s="46">
        <v>26114.1</v>
      </c>
      <c r="H27" s="46">
        <v>532.9</v>
      </c>
      <c r="I27" s="32">
        <v>269.10000000000002</v>
      </c>
      <c r="J27" s="23"/>
      <c r="K27" s="46">
        <f>L27+M27+N27+O27</f>
        <v>26916.1</v>
      </c>
      <c r="L27" s="46">
        <v>26114.1</v>
      </c>
      <c r="M27" s="46">
        <v>532.9</v>
      </c>
      <c r="N27" s="32">
        <v>269.10000000000002</v>
      </c>
      <c r="O27" s="47"/>
      <c r="P27" s="61"/>
      <c r="Q27" s="38">
        <f t="shared" si="1"/>
        <v>100</v>
      </c>
      <c r="R27" s="65"/>
    </row>
    <row r="28" spans="2:20" ht="36.75" customHeight="1">
      <c r="B28" s="9"/>
      <c r="C28" s="85"/>
      <c r="D28" s="89"/>
      <c r="E28" s="6" t="s">
        <v>52</v>
      </c>
      <c r="F28" s="46">
        <f t="shared" ref="F28:F29" si="8">G28+H28+I28+J28</f>
        <v>17375.899999999998</v>
      </c>
      <c r="G28" s="46">
        <v>16858.099999999999</v>
      </c>
      <c r="H28" s="46">
        <v>344</v>
      </c>
      <c r="I28" s="32">
        <v>173.8</v>
      </c>
      <c r="J28" s="23"/>
      <c r="K28" s="46">
        <f t="shared" ref="K28" si="9">L28+M28+N28+O28</f>
        <v>17375.899999999998</v>
      </c>
      <c r="L28" s="46">
        <v>16858.099999999999</v>
      </c>
      <c r="M28" s="46">
        <v>344</v>
      </c>
      <c r="N28" s="32">
        <v>173.8</v>
      </c>
      <c r="O28" s="23"/>
      <c r="P28" s="61"/>
      <c r="Q28" s="38">
        <f t="shared" si="1"/>
        <v>100</v>
      </c>
      <c r="R28" s="65"/>
    </row>
    <row r="29" spans="2:20" ht="42.75" customHeight="1">
      <c r="B29" s="9" t="s">
        <v>56</v>
      </c>
      <c r="C29" s="85"/>
      <c r="D29" s="89"/>
      <c r="E29" s="6" t="s">
        <v>46</v>
      </c>
      <c r="F29" s="44">
        <f t="shared" si="8"/>
        <v>4846.5</v>
      </c>
      <c r="G29" s="44">
        <v>2281.5</v>
      </c>
      <c r="H29" s="44">
        <v>2318.3000000000002</v>
      </c>
      <c r="I29" s="45">
        <v>246.7</v>
      </c>
      <c r="J29" s="17"/>
      <c r="K29" s="17">
        <v>4846.5</v>
      </c>
      <c r="L29" s="17">
        <v>2281.5</v>
      </c>
      <c r="M29" s="17">
        <v>2318.3000000000002</v>
      </c>
      <c r="N29" s="17">
        <v>246.7</v>
      </c>
      <c r="O29" s="17"/>
      <c r="P29" s="61"/>
      <c r="Q29" s="38">
        <f t="shared" si="1"/>
        <v>100</v>
      </c>
      <c r="R29" s="65"/>
    </row>
    <row r="30" spans="2:20" ht="75" customHeight="1">
      <c r="B30" s="29">
        <v>5</v>
      </c>
      <c r="C30" s="48" t="s">
        <v>47</v>
      </c>
      <c r="D30" s="49" t="s">
        <v>48</v>
      </c>
      <c r="E30" s="49"/>
      <c r="F30" s="50">
        <f>F31+F32</f>
        <v>82535.3</v>
      </c>
      <c r="G30" s="50"/>
      <c r="H30" s="50">
        <f>H31+H32</f>
        <v>82535.3</v>
      </c>
      <c r="I30" s="51"/>
      <c r="J30" s="51"/>
      <c r="K30" s="20">
        <f>K31+K32</f>
        <v>82535.3</v>
      </c>
      <c r="L30" s="20"/>
      <c r="M30" s="20">
        <f>M31+M32</f>
        <v>82535.3</v>
      </c>
      <c r="N30" s="20"/>
      <c r="O30" s="20"/>
      <c r="P30" s="61"/>
      <c r="Q30" s="56">
        <f t="shared" si="1"/>
        <v>100</v>
      </c>
      <c r="R30" s="65"/>
    </row>
    <row r="31" spans="2:20" ht="55.5" customHeight="1">
      <c r="B31" s="52" t="s">
        <v>83</v>
      </c>
      <c r="C31" s="48"/>
      <c r="D31" s="90" t="s">
        <v>65</v>
      </c>
      <c r="E31" s="6" t="s">
        <v>49</v>
      </c>
      <c r="F31" s="40">
        <v>45000</v>
      </c>
      <c r="G31" s="40"/>
      <c r="H31" s="40">
        <v>45000</v>
      </c>
      <c r="I31" s="51"/>
      <c r="J31" s="51"/>
      <c r="K31" s="17">
        <v>45000</v>
      </c>
      <c r="L31" s="17"/>
      <c r="M31" s="17">
        <v>45000</v>
      </c>
      <c r="N31" s="17"/>
      <c r="O31" s="17"/>
      <c r="P31" s="61"/>
      <c r="Q31" s="38">
        <f t="shared" si="1"/>
        <v>100</v>
      </c>
      <c r="R31" s="65"/>
    </row>
    <row r="32" spans="2:20" ht="60" customHeight="1">
      <c r="B32" s="52" t="s">
        <v>84</v>
      </c>
      <c r="C32" s="48"/>
      <c r="D32" s="90"/>
      <c r="E32" s="6" t="s">
        <v>50</v>
      </c>
      <c r="F32" s="40">
        <v>37535.300000000003</v>
      </c>
      <c r="G32" s="40"/>
      <c r="H32" s="40">
        <v>37535.300000000003</v>
      </c>
      <c r="I32" s="51"/>
      <c r="J32" s="51"/>
      <c r="K32" s="17">
        <v>37535.300000000003</v>
      </c>
      <c r="L32" s="17"/>
      <c r="M32" s="17">
        <v>37535.300000000003</v>
      </c>
      <c r="N32" s="17"/>
      <c r="O32" s="20"/>
      <c r="P32" s="61"/>
      <c r="Q32" s="38">
        <f t="shared" si="1"/>
        <v>100</v>
      </c>
      <c r="R32" s="65"/>
    </row>
    <row r="33" spans="2:18" ht="60" customHeight="1">
      <c r="B33" s="52" t="s">
        <v>45</v>
      </c>
      <c r="C33" s="19" t="s">
        <v>10</v>
      </c>
      <c r="D33" s="88" t="s">
        <v>63</v>
      </c>
      <c r="E33" s="88"/>
      <c r="F33" s="20">
        <f>F34</f>
        <v>3003.5</v>
      </c>
      <c r="G33" s="20"/>
      <c r="H33" s="20"/>
      <c r="I33" s="20"/>
      <c r="J33" s="20">
        <f>J34</f>
        <v>3003.5</v>
      </c>
      <c r="K33" s="20">
        <f>K34</f>
        <v>3003.47</v>
      </c>
      <c r="L33" s="20"/>
      <c r="M33" s="20"/>
      <c r="N33" s="20"/>
      <c r="O33" s="20">
        <f>O34</f>
        <v>3003.47</v>
      </c>
      <c r="P33" s="61"/>
      <c r="Q33" s="56">
        <f t="shared" ref="Q33:Q45" si="10">K33/F33*100</f>
        <v>99.999001165307135</v>
      </c>
      <c r="R33" s="65"/>
    </row>
    <row r="34" spans="2:18" ht="60" customHeight="1">
      <c r="B34" s="52"/>
      <c r="C34" s="54" t="s">
        <v>23</v>
      </c>
      <c r="D34" s="8" t="s">
        <v>62</v>
      </c>
      <c r="E34" s="6" t="s">
        <v>24</v>
      </c>
      <c r="F34" s="17">
        <v>3003.5</v>
      </c>
      <c r="G34" s="17"/>
      <c r="H34" s="17"/>
      <c r="I34" s="17"/>
      <c r="J34" s="17">
        <v>3003.5</v>
      </c>
      <c r="K34" s="17">
        <v>3003.47</v>
      </c>
      <c r="L34" s="17"/>
      <c r="M34" s="17"/>
      <c r="N34" s="17"/>
      <c r="O34" s="17">
        <v>3003.47</v>
      </c>
      <c r="P34" s="61"/>
      <c r="Q34" s="38">
        <f t="shared" si="10"/>
        <v>99.999001165307135</v>
      </c>
      <c r="R34" s="65"/>
    </row>
    <row r="35" spans="2:18" ht="60" customHeight="1">
      <c r="B35" s="52"/>
      <c r="C35" s="94" t="s">
        <v>85</v>
      </c>
      <c r="D35" s="95"/>
      <c r="E35" s="95"/>
      <c r="F35" s="20">
        <f>F33+F30+F25+F23+F18+F9</f>
        <v>313108.5</v>
      </c>
      <c r="G35" s="20">
        <f>G33+G30+G25+G23+G18+G9</f>
        <v>207229.88000000003</v>
      </c>
      <c r="H35" s="20">
        <f>H33+H30+H25+H23+H18+H9</f>
        <v>97864</v>
      </c>
      <c r="I35" s="20">
        <f>I30+I25+I23+I18+I9</f>
        <v>1189.5999999999999</v>
      </c>
      <c r="J35" s="20">
        <f t="shared" ref="J35:O35" si="11">J33+J30+J25+J23+J18+J9</f>
        <v>6825</v>
      </c>
      <c r="K35" s="20">
        <f t="shared" si="11"/>
        <v>313108.47000000003</v>
      </c>
      <c r="L35" s="20">
        <f t="shared" si="11"/>
        <v>207229.88000000003</v>
      </c>
      <c r="M35" s="20">
        <f t="shared" si="11"/>
        <v>97864</v>
      </c>
      <c r="N35" s="20">
        <f t="shared" si="11"/>
        <v>1189.5999999999999</v>
      </c>
      <c r="O35" s="20">
        <f t="shared" si="11"/>
        <v>6824.9699999999993</v>
      </c>
      <c r="P35" s="73"/>
      <c r="Q35" s="56">
        <f t="shared" si="10"/>
        <v>99.999990418656807</v>
      </c>
      <c r="R35" s="65"/>
    </row>
    <row r="36" spans="2:18" ht="96" customHeight="1">
      <c r="B36" s="30"/>
      <c r="C36" s="28" t="s">
        <v>89</v>
      </c>
      <c r="D36" s="21"/>
      <c r="E36" s="6"/>
      <c r="F36" s="50">
        <f>F37+F38+F39</f>
        <v>60511.199999999997</v>
      </c>
      <c r="G36" s="50">
        <f>G37+G38+G39</f>
        <v>5180.3</v>
      </c>
      <c r="H36" s="50">
        <f>H37+H38+H39</f>
        <v>50786.2</v>
      </c>
      <c r="I36" s="51">
        <f>I37+I38+I39</f>
        <v>4544.7</v>
      </c>
      <c r="J36" s="16"/>
      <c r="K36" s="50">
        <f>K37+K38+K39</f>
        <v>60511.199999999997</v>
      </c>
      <c r="L36" s="50">
        <f>L37+L38+L39</f>
        <v>5180.3</v>
      </c>
      <c r="M36" s="50">
        <f>M37+M38+M39</f>
        <v>50786.2</v>
      </c>
      <c r="N36" s="51">
        <f>N37+N38+N39</f>
        <v>4544.7</v>
      </c>
      <c r="O36" s="20"/>
      <c r="P36" s="73"/>
      <c r="Q36" s="56">
        <f t="shared" si="10"/>
        <v>100</v>
      </c>
      <c r="R36" s="65"/>
    </row>
    <row r="37" spans="2:18" ht="118.5" customHeight="1">
      <c r="B37" s="30" t="s">
        <v>34</v>
      </c>
      <c r="C37" s="55" t="s">
        <v>73</v>
      </c>
      <c r="D37" s="21"/>
      <c r="E37" s="6" t="s">
        <v>80</v>
      </c>
      <c r="F37" s="40">
        <v>5286</v>
      </c>
      <c r="G37" s="40">
        <v>5180.3</v>
      </c>
      <c r="H37" s="40"/>
      <c r="I37" s="53">
        <v>105.7</v>
      </c>
      <c r="J37" s="16"/>
      <c r="K37" s="40">
        <v>5286</v>
      </c>
      <c r="L37" s="40">
        <v>5180.3</v>
      </c>
      <c r="M37" s="40"/>
      <c r="N37" s="53">
        <v>105.7</v>
      </c>
      <c r="O37" s="17"/>
      <c r="P37" s="61"/>
      <c r="Q37" s="38">
        <f t="shared" si="10"/>
        <v>100</v>
      </c>
      <c r="R37" s="69"/>
    </row>
    <row r="38" spans="2:18" ht="120.75" customHeight="1">
      <c r="B38" s="91" t="s">
        <v>35</v>
      </c>
      <c r="C38" s="93" t="s">
        <v>74</v>
      </c>
      <c r="D38" s="21"/>
      <c r="E38" s="6" t="s">
        <v>81</v>
      </c>
      <c r="F38" s="40">
        <v>21671.599999999999</v>
      </c>
      <c r="G38" s="40"/>
      <c r="H38" s="40">
        <v>20588</v>
      </c>
      <c r="I38" s="40">
        <v>1083.5999999999999</v>
      </c>
      <c r="J38" s="16"/>
      <c r="K38" s="40">
        <v>21671.599999999999</v>
      </c>
      <c r="L38" s="40"/>
      <c r="M38" s="40">
        <v>20588</v>
      </c>
      <c r="N38" s="40">
        <v>1083.5999999999999</v>
      </c>
      <c r="O38" s="17"/>
      <c r="P38" s="61"/>
      <c r="Q38" s="38">
        <f t="shared" si="10"/>
        <v>100</v>
      </c>
      <c r="R38" s="69"/>
    </row>
    <row r="39" spans="2:18" ht="129" customHeight="1">
      <c r="B39" s="92"/>
      <c r="C39" s="93"/>
      <c r="D39" s="21"/>
      <c r="E39" s="6" t="s">
        <v>82</v>
      </c>
      <c r="F39" s="40">
        <f>H39+I39</f>
        <v>33553.599999999999</v>
      </c>
      <c r="G39" s="40"/>
      <c r="H39" s="40">
        <v>30198.2</v>
      </c>
      <c r="I39" s="40">
        <v>3355.4</v>
      </c>
      <c r="J39" s="16"/>
      <c r="K39" s="40">
        <f>M39+N39</f>
        <v>33553.599999999999</v>
      </c>
      <c r="L39" s="40"/>
      <c r="M39" s="40">
        <v>30198.2</v>
      </c>
      <c r="N39" s="40">
        <v>3355.4</v>
      </c>
      <c r="O39" s="17"/>
      <c r="P39" s="61"/>
      <c r="Q39" s="38">
        <f t="shared" si="10"/>
        <v>100</v>
      </c>
      <c r="R39" s="69"/>
    </row>
    <row r="40" spans="2:18" ht="96" customHeight="1">
      <c r="B40" s="30"/>
      <c r="C40" s="28" t="s">
        <v>90</v>
      </c>
      <c r="D40" s="21"/>
      <c r="E40" s="49"/>
      <c r="F40" s="50">
        <f>F41+F44+F42+F43</f>
        <v>104700</v>
      </c>
      <c r="G40" s="50"/>
      <c r="H40" s="50">
        <f>H41+H42+H43+H44</f>
        <v>104700</v>
      </c>
      <c r="I40" s="51"/>
      <c r="J40" s="16"/>
      <c r="K40" s="50">
        <f>K41+K44+K42+K43</f>
        <v>104700</v>
      </c>
      <c r="L40" s="50"/>
      <c r="M40" s="50">
        <f>M41+M42+M43+M44</f>
        <v>104700</v>
      </c>
      <c r="N40" s="51"/>
      <c r="O40" s="20"/>
      <c r="P40" s="73"/>
      <c r="Q40" s="56">
        <f t="shared" si="10"/>
        <v>100</v>
      </c>
      <c r="R40" s="69"/>
    </row>
    <row r="41" spans="2:18" ht="96" customHeight="1">
      <c r="B41" s="30" t="s">
        <v>34</v>
      </c>
      <c r="C41" s="28"/>
      <c r="D41" s="21"/>
      <c r="E41" s="6" t="s">
        <v>75</v>
      </c>
      <c r="F41" s="58">
        <v>50000</v>
      </c>
      <c r="G41" s="58"/>
      <c r="H41" s="58">
        <v>50000</v>
      </c>
      <c r="I41" s="58"/>
      <c r="J41" s="59"/>
      <c r="K41" s="58">
        <v>50000</v>
      </c>
      <c r="L41" s="58"/>
      <c r="M41" s="58">
        <v>50000</v>
      </c>
      <c r="N41" s="58"/>
      <c r="O41" s="60"/>
      <c r="P41" s="61"/>
      <c r="Q41" s="38">
        <f t="shared" si="10"/>
        <v>100</v>
      </c>
      <c r="R41" s="69"/>
    </row>
    <row r="42" spans="2:18" ht="96" customHeight="1">
      <c r="B42" s="30" t="s">
        <v>35</v>
      </c>
      <c r="C42" s="28"/>
      <c r="D42" s="21"/>
      <c r="E42" s="6" t="s">
        <v>77</v>
      </c>
      <c r="F42" s="58">
        <v>2200</v>
      </c>
      <c r="G42" s="33"/>
      <c r="H42" s="58">
        <v>2200</v>
      </c>
      <c r="I42" s="58"/>
      <c r="J42" s="59"/>
      <c r="K42" s="58">
        <v>2200</v>
      </c>
      <c r="L42" s="33"/>
      <c r="M42" s="58">
        <v>2200</v>
      </c>
      <c r="N42" s="58"/>
      <c r="O42" s="60"/>
      <c r="P42" s="61"/>
      <c r="Q42" s="38">
        <f t="shared" si="10"/>
        <v>100</v>
      </c>
      <c r="R42" s="69"/>
    </row>
    <row r="43" spans="2:18" ht="96" customHeight="1">
      <c r="B43" s="30" t="s">
        <v>36</v>
      </c>
      <c r="C43" s="28"/>
      <c r="D43" s="21"/>
      <c r="E43" s="6" t="s">
        <v>78</v>
      </c>
      <c r="F43" s="58">
        <v>7500</v>
      </c>
      <c r="G43" s="33"/>
      <c r="H43" s="58">
        <v>7500</v>
      </c>
      <c r="I43" s="58"/>
      <c r="J43" s="59"/>
      <c r="K43" s="58">
        <v>7500</v>
      </c>
      <c r="L43" s="33"/>
      <c r="M43" s="58">
        <v>7500</v>
      </c>
      <c r="N43" s="58"/>
      <c r="O43" s="60"/>
      <c r="P43" s="61"/>
      <c r="Q43" s="38">
        <f t="shared" si="10"/>
        <v>100</v>
      </c>
      <c r="R43" s="69"/>
    </row>
    <row r="44" spans="2:18" ht="88.5" customHeight="1">
      <c r="B44" s="30" t="s">
        <v>12</v>
      </c>
      <c r="C44" s="28"/>
      <c r="D44" s="21"/>
      <c r="E44" s="6" t="s">
        <v>76</v>
      </c>
      <c r="F44" s="58">
        <v>45000</v>
      </c>
      <c r="G44" s="33"/>
      <c r="H44" s="58">
        <v>45000</v>
      </c>
      <c r="I44" s="58"/>
      <c r="J44" s="59"/>
      <c r="K44" s="58">
        <v>45000</v>
      </c>
      <c r="L44" s="33"/>
      <c r="M44" s="58">
        <v>45000</v>
      </c>
      <c r="N44" s="58"/>
      <c r="O44" s="60"/>
      <c r="P44" s="61"/>
      <c r="Q44" s="38">
        <f t="shared" si="10"/>
        <v>100</v>
      </c>
      <c r="R44" s="69"/>
    </row>
    <row r="45" spans="2:18" s="76" customFormat="1" ht="67.5" customHeight="1">
      <c r="B45" s="82" t="s">
        <v>25</v>
      </c>
      <c r="C45" s="82"/>
      <c r="D45" s="82"/>
      <c r="E45" s="14"/>
      <c r="F45" s="20">
        <f>F40+F36+F35</f>
        <v>478319.7</v>
      </c>
      <c r="G45" s="20">
        <f>G40+G36+G35</f>
        <v>212410.18000000002</v>
      </c>
      <c r="H45" s="20">
        <f>H40+H36+H35</f>
        <v>253350.2</v>
      </c>
      <c r="I45" s="20">
        <f>I40+I36+I35</f>
        <v>5734.2999999999993</v>
      </c>
      <c r="J45" s="20">
        <f>J40+J36+J35</f>
        <v>6825</v>
      </c>
      <c r="K45" s="20">
        <f>+K40+K36+K35</f>
        <v>478319.67000000004</v>
      </c>
      <c r="L45" s="20">
        <f>L40+L36+L35</f>
        <v>212410.18000000002</v>
      </c>
      <c r="M45" s="20">
        <f>M40+M36+M35</f>
        <v>253350.2</v>
      </c>
      <c r="N45" s="20">
        <f>N40+N36+N35</f>
        <v>5734.2999999999993</v>
      </c>
      <c r="O45" s="20">
        <f>O40+O36+O35</f>
        <v>6824.9699999999993</v>
      </c>
      <c r="P45" s="74"/>
      <c r="Q45" s="38">
        <f t="shared" si="10"/>
        <v>99.999993728044245</v>
      </c>
      <c r="R45" s="75"/>
    </row>
    <row r="46" spans="2:18">
      <c r="F46" s="3"/>
      <c r="G46" s="3"/>
      <c r="H46" s="3"/>
      <c r="I46" s="3"/>
      <c r="J46" s="3"/>
      <c r="K46" s="3"/>
      <c r="L46" s="3"/>
      <c r="M46" s="3"/>
      <c r="N46" s="3"/>
      <c r="O46" s="3"/>
      <c r="Q46" s="36"/>
    </row>
  </sheetData>
  <mergeCells count="27">
    <mergeCell ref="C35:E35"/>
    <mergeCell ref="D4:D7"/>
    <mergeCell ref="B45:D45"/>
    <mergeCell ref="B12:B14"/>
    <mergeCell ref="C12:C14"/>
    <mergeCell ref="B4:B7"/>
    <mergeCell ref="C4:C7"/>
    <mergeCell ref="B16:B17"/>
    <mergeCell ref="C16:C17"/>
    <mergeCell ref="C26:C29"/>
    <mergeCell ref="D11:D14"/>
    <mergeCell ref="D19:D20"/>
    <mergeCell ref="D26:D29"/>
    <mergeCell ref="D33:E33"/>
    <mergeCell ref="D31:D32"/>
    <mergeCell ref="B38:B39"/>
    <mergeCell ref="C38:C39"/>
    <mergeCell ref="E7:O8"/>
    <mergeCell ref="B2:Q2"/>
    <mergeCell ref="J3:O3"/>
    <mergeCell ref="F5:F6"/>
    <mergeCell ref="G5:J5"/>
    <mergeCell ref="E4:E6"/>
    <mergeCell ref="F4:J4"/>
    <mergeCell ref="K4:O4"/>
    <mergeCell ref="K5:K6"/>
    <mergeCell ref="L5:O5"/>
  </mergeCells>
  <pageMargins left="0.19685039370078741" right="0" top="0.35433070866141736" bottom="0.35433070866141736" header="0.31496062992125984" footer="0.11811023622047245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Вольск</vt:lpstr>
      <vt:lpstr>Вольск!Область_печати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LSultanova</dc:creator>
  <cp:lastModifiedBy>User</cp:lastModifiedBy>
  <cp:lastPrinted>2020-01-13T05:38:29Z</cp:lastPrinted>
  <dcterms:created xsi:type="dcterms:W3CDTF">2018-11-02T07:24:21Z</dcterms:created>
  <dcterms:modified xsi:type="dcterms:W3CDTF">2020-01-21T04:50:28Z</dcterms:modified>
</cp:coreProperties>
</file>