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6.2019" sheetId="1" r:id="rId1"/>
  </sheets>
  <definedNames>
    <definedName name="_xlnm.Print_Titles" localSheetId="0">'район на 01.06.2019'!$2:$2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<sst xmlns="http://schemas.openxmlformats.org/spreadsheetml/2006/main" count="38" uniqueCount="38">
  <si>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</si>
  <si>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</si>
  <si>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</si>
  <si>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</si>
  <si>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</si>
  <si>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</si>
  <si>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</si>
  <si>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</si>
  <si>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</si>
  <si>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</si>
  <si>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</si>
  <si>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</si>
  <si>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</si>
  <si>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</si>
  <si>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</si>
  <si>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</si>
  <si>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</si>
  <si>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</si>
  <si>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</si>
  <si>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</si>
  <si>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</si>
  <si>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</si>
  <si>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</si>
  <si>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</si>
  <si>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</si>
  <si>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</si>
  <si>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</si>
  <si>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</si>
  <si>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</si>
  <si>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</si>
  <si>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</si>
  <si>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</si>
  <si>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</si>
  <si>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</si>
  <si>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</si>
  <si>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Исполнение доходной части   бюджета    Вольского муниципального района  на 01.06.2019 г.</t>
  </si>
  <si>
    <t>Факт на 01.06.2019</t>
  </si>
  <si>
    <t>факт на 01.06.2018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</si>
</sst>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K11" sqref="K11"/>
    </sheetView>
  </sheetViews>
  <sheetFormatPr defaultColWidth="9.0976562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1.25">
      <c r="A2" s="6" t="s">
        <v>0</v>
      </c>
      <c r="B2" s="5" t="s">
        <v>32</v>
      </c>
      <c r="C2" s="3" t="s">
        <v>36</v>
      </c>
      <c r="D2" s="4" t="s">
        <v>7</v>
      </c>
      <c r="E2" s="5" t="s">
        <v>33</v>
      </c>
      <c r="F2" s="5" t="s">
        <v>37</v>
      </c>
      <c r="G2" s="5" t="s">
        <v>34</v>
      </c>
    </row>
    <row r="3" spans="1:7" ht="13.5">
      <c r="A3" s="6" t="s">
        <v>8</v>
      </c>
      <c r="B3" s="12">
        <f>B4+B15</f>
        <v>344696.3</v>
      </c>
      <c r="C3" s="12">
        <f>C4+C15</f>
        <v>132120.4</v>
      </c>
      <c r="D3" s="12">
        <f>C3/B3*100</f>
        <v>38.329509194035445</v>
      </c>
      <c r="E3" s="13">
        <f>C3-F3</f>
        <v>4431.199999999997</v>
      </c>
      <c r="F3" s="12">
        <f>F4+F15</f>
        <v>127689.2</v>
      </c>
      <c r="G3" s="22">
        <f aca="true" t="shared" si="0" ref="G3:G9">C3/F3*100</f>
        <v>103.47030132540576</v>
      </c>
    </row>
    <row r="4" spans="1:7" ht="13.5">
      <c r="A4" s="6" t="s">
        <v>9</v>
      </c>
      <c r="B4" s="12">
        <f>B5+B7+B11+B6</f>
        <v>315052.6</v>
      </c>
      <c r="C4" s="12">
        <f>C5+C7+C11+C6</f>
        <v>120706.09999999999</v>
      </c>
      <c r="D4" s="12">
        <f aca="true" t="shared" si="1" ref="D4:D27">C4/B4*100</f>
        <v>38.3129991626795</v>
      </c>
      <c r="E4" s="12">
        <f>E5+E7+E11+E6</f>
        <v>6598.600000000004</v>
      </c>
      <c r="F4" s="12">
        <f>F5+F7+F11+F6</f>
        <v>114107.5</v>
      </c>
      <c r="G4" s="22">
        <f t="shared" si="0"/>
        <v>105.78279254212035</v>
      </c>
    </row>
    <row r="5" spans="1:7" ht="13.5">
      <c r="A5" s="6" t="s">
        <v>10</v>
      </c>
      <c r="B5" s="14">
        <v>259783</v>
      </c>
      <c r="C5" s="14">
        <v>95326</v>
      </c>
      <c r="D5" s="24">
        <f t="shared" si="1"/>
        <v>36.6944719246448</v>
      </c>
      <c r="E5" s="16">
        <f aca="true" t="shared" si="2" ref="E5:E11">C5-F5</f>
        <v>4619.800000000003</v>
      </c>
      <c r="F5" s="14">
        <v>90706.2</v>
      </c>
      <c r="G5" s="23">
        <f t="shared" si="0"/>
        <v>105.09314688521843</v>
      </c>
    </row>
    <row r="6" spans="1:7" ht="13.5">
      <c r="A6" s="6" t="s">
        <v>27</v>
      </c>
      <c r="B6" s="14">
        <v>21554</v>
      </c>
      <c r="C6" s="14">
        <v>9658.9</v>
      </c>
      <c r="D6" s="24">
        <f t="shared" si="1"/>
        <v>44.81256379326343</v>
      </c>
      <c r="E6" s="16">
        <f t="shared" si="2"/>
        <v>1631.5</v>
      </c>
      <c r="F6" s="14">
        <v>8027.4</v>
      </c>
      <c r="G6" s="23">
        <f t="shared" si="0"/>
        <v>120.3241398211127</v>
      </c>
    </row>
    <row r="7" spans="1:7" ht="15.75" customHeight="1">
      <c r="A7" s="6" t="s">
        <v>5</v>
      </c>
      <c r="B7" s="12">
        <f>B8+B9+B10</f>
        <v>25120.6</v>
      </c>
      <c r="C7" s="12">
        <f>C8+C9+C10</f>
        <v>12130.900000000001</v>
      </c>
      <c r="D7" s="12">
        <f t="shared" si="1"/>
        <v>48.29064592406233</v>
      </c>
      <c r="E7" s="13">
        <f t="shared" si="2"/>
        <v>573.1000000000004</v>
      </c>
      <c r="F7" s="12">
        <f>F8+F9+F10</f>
        <v>11557.800000000001</v>
      </c>
      <c r="G7" s="22">
        <f t="shared" si="0"/>
        <v>104.9585561265985</v>
      </c>
    </row>
    <row r="8" spans="1:7" ht="39">
      <c r="A8" s="7" t="s">
        <v>1</v>
      </c>
      <c r="B8" s="15">
        <v>23334</v>
      </c>
      <c r="C8" s="14">
        <v>9817.2</v>
      </c>
      <c r="D8" s="24">
        <f t="shared" si="1"/>
        <v>42.07251221393675</v>
      </c>
      <c r="E8" s="16">
        <f t="shared" si="2"/>
        <v>-548.2999999999993</v>
      </c>
      <c r="F8" s="14">
        <v>10365.5</v>
      </c>
      <c r="G8" s="23">
        <f t="shared" si="0"/>
        <v>94.71033717620955</v>
      </c>
    </row>
    <row r="9" spans="1:7" ht="13.5">
      <c r="A9" s="7" t="s">
        <v>2</v>
      </c>
      <c r="B9" s="15">
        <v>1551.6</v>
      </c>
      <c r="C9" s="14">
        <v>2214.5</v>
      </c>
      <c r="D9" s="24">
        <f t="shared" si="1"/>
        <v>142.72364011343132</v>
      </c>
      <c r="E9" s="16">
        <f t="shared" si="2"/>
        <v>1151.9</v>
      </c>
      <c r="F9" s="14">
        <v>1062.6</v>
      </c>
      <c r="G9" s="23">
        <f t="shared" si="0"/>
        <v>208.40391492565408</v>
      </c>
    </row>
    <row r="10" spans="1:7" ht="39">
      <c r="A10" s="7" t="s">
        <v>26</v>
      </c>
      <c r="B10" s="15">
        <v>235</v>
      </c>
      <c r="C10" s="14">
        <v>99.2</v>
      </c>
      <c r="D10" s="24">
        <f t="shared" si="1"/>
        <v>42.212765957446805</v>
      </c>
      <c r="E10" s="16">
        <f t="shared" si="2"/>
        <v>-30.499999999999986</v>
      </c>
      <c r="F10" s="14">
        <v>129.7</v>
      </c>
      <c r="G10" s="23"/>
    </row>
    <row r="11" spans="1:7" ht="26.25">
      <c r="A11" s="6" t="s">
        <v>11</v>
      </c>
      <c r="B11" s="12">
        <f>B13+B14</f>
        <v>8595</v>
      </c>
      <c r="C11" s="12">
        <f>C13+C14</f>
        <v>3590.3</v>
      </c>
      <c r="D11" s="12">
        <f t="shared" si="1"/>
        <v>41.77196044211751</v>
      </c>
      <c r="E11" s="13">
        <f t="shared" si="2"/>
        <v>-225.79999999999973</v>
      </c>
      <c r="F11" s="12">
        <f>F13+F14</f>
        <v>3816.1</v>
      </c>
      <c r="G11" s="22">
        <f>C11/F11*100</f>
        <v>94.08296428290664</v>
      </c>
    </row>
    <row r="12" spans="1:7" ht="13.5">
      <c r="A12" s="7" t="s">
        <v>12</v>
      </c>
      <c r="B12" s="11"/>
      <c r="C12" s="11"/>
      <c r="D12" s="24"/>
      <c r="E12" s="13"/>
      <c r="F12" s="11"/>
      <c r="G12" s="23"/>
    </row>
    <row r="13" spans="1:7" ht="26.25">
      <c r="A13" s="7" t="s">
        <v>13</v>
      </c>
      <c r="B13" s="15">
        <v>8595</v>
      </c>
      <c r="C13" s="15">
        <v>3590.3</v>
      </c>
      <c r="D13" s="24">
        <f t="shared" si="1"/>
        <v>41.77196044211751</v>
      </c>
      <c r="E13" s="16">
        <f aca="true" t="shared" si="3" ref="E13:E26">C13-F13</f>
        <v>-210.79999999999973</v>
      </c>
      <c r="F13" s="15">
        <v>3801.1</v>
      </c>
      <c r="G13" s="23">
        <f>C13/F13*100</f>
        <v>94.4542369314146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-15</v>
      </c>
      <c r="F14" s="15">
        <v>15</v>
      </c>
      <c r="G14" s="23"/>
    </row>
    <row r="15" spans="1:7" ht="33.75">
      <c r="A15" s="10" t="s">
        <v>14</v>
      </c>
      <c r="B15" s="18">
        <f>B16+B22+B23+B24+B26+B28</f>
        <v>29643.699999999997</v>
      </c>
      <c r="C15" s="18">
        <f>C16+C22+C23+C24+C26+C28</f>
        <v>11414.300000000001</v>
      </c>
      <c r="D15" s="12">
        <f t="shared" si="1"/>
        <v>38.50497744883399</v>
      </c>
      <c r="E15" s="13">
        <f t="shared" si="3"/>
        <v>-2167.4000000000015</v>
      </c>
      <c r="F15" s="18">
        <f>F16+F22+F23+F24+F26+F28</f>
        <v>13581.700000000003</v>
      </c>
      <c r="G15" s="22">
        <f>C15/F15*100</f>
        <v>84.0417620769123</v>
      </c>
    </row>
    <row r="16" spans="1:7" ht="45">
      <c r="A16" s="19" t="s">
        <v>22</v>
      </c>
      <c r="B16" s="12">
        <f>B17+B19+B21+B20+B18</f>
        <v>19836.699999999997</v>
      </c>
      <c r="C16" s="12">
        <f>C17+C19+C21+C20+C18</f>
        <v>7184.4</v>
      </c>
      <c r="D16" s="12">
        <f t="shared" si="1"/>
        <v>36.21771766473255</v>
      </c>
      <c r="E16" s="13">
        <f t="shared" si="3"/>
        <v>-2536.2000000000007</v>
      </c>
      <c r="F16" s="12">
        <f>F17+F19+F21+F20+F18</f>
        <v>9720.6</v>
      </c>
      <c r="G16" s="22">
        <f>C16/F16*100</f>
        <v>73.90901796185419</v>
      </c>
    </row>
    <row r="17" spans="1:7" ht="52.5">
      <c r="A17" s="7" t="s">
        <v>30</v>
      </c>
      <c r="B17" s="14">
        <v>10010.9</v>
      </c>
      <c r="C17" s="14">
        <v>3367.1</v>
      </c>
      <c r="D17" s="24">
        <f t="shared" si="1"/>
        <v>33.63433857095765</v>
      </c>
      <c r="E17" s="16">
        <f t="shared" si="3"/>
        <v>-1105.4</v>
      </c>
      <c r="F17" s="14">
        <v>4472.5</v>
      </c>
      <c r="G17" s="23">
        <f>C17/F17*100</f>
        <v>75.28451648965903</v>
      </c>
    </row>
    <row r="18" spans="1:7" ht="39">
      <c r="A18" s="7" t="s">
        <v>29</v>
      </c>
      <c r="B18" s="14">
        <v>7678.4</v>
      </c>
      <c r="C18" s="14">
        <v>3024.9</v>
      </c>
      <c r="D18" s="24">
        <f t="shared" si="1"/>
        <v>39.394926026255476</v>
      </c>
      <c r="E18" s="16">
        <f t="shared" si="3"/>
        <v>-530.5999999999999</v>
      </c>
      <c r="F18" s="14">
        <v>3555.5</v>
      </c>
      <c r="G18" s="23">
        <f>C18/F18*100</f>
        <v>85.07664182252847</v>
      </c>
    </row>
    <row r="19" spans="1:7" ht="39.75" customHeight="1">
      <c r="A19" s="7" t="s">
        <v>15</v>
      </c>
      <c r="B19" s="15">
        <v>1132.4</v>
      </c>
      <c r="C19" s="14">
        <v>391.5</v>
      </c>
      <c r="D19" s="24">
        <f t="shared" si="1"/>
        <v>34.57258919109855</v>
      </c>
      <c r="E19" s="16">
        <f t="shared" si="3"/>
        <v>-940.0999999999999</v>
      </c>
      <c r="F19" s="14">
        <v>1331.6</v>
      </c>
      <c r="G19" s="23">
        <f>C19/F19*100</f>
        <v>29.400720937218388</v>
      </c>
    </row>
    <row r="20" spans="1:7" ht="27.75" customHeight="1">
      <c r="A20" s="7" t="s">
        <v>24</v>
      </c>
      <c r="B20" s="15">
        <v>20</v>
      </c>
      <c r="C20" s="14"/>
      <c r="D20" s="24">
        <f t="shared" si="1"/>
        <v>0</v>
      </c>
      <c r="E20" s="16">
        <f t="shared" si="3"/>
        <v>0</v>
      </c>
      <c r="F20" s="14"/>
      <c r="G20" s="23"/>
    </row>
    <row r="21" spans="1:7" ht="53.25" customHeight="1">
      <c r="A21" s="7" t="s">
        <v>28</v>
      </c>
      <c r="B21" s="15">
        <v>995</v>
      </c>
      <c r="C21" s="15">
        <v>400.9</v>
      </c>
      <c r="D21" s="24">
        <f t="shared" si="1"/>
        <v>40.291457286432156</v>
      </c>
      <c r="E21" s="16">
        <f t="shared" si="3"/>
        <v>39.89999999999998</v>
      </c>
      <c r="F21" s="15">
        <v>361</v>
      </c>
      <c r="G21" s="23">
        <f>C21/F21*100</f>
        <v>111.05263157894736</v>
      </c>
    </row>
    <row r="22" spans="1:7" ht="35.25" customHeight="1">
      <c r="A22" s="10" t="s">
        <v>16</v>
      </c>
      <c r="B22" s="12">
        <v>550</v>
      </c>
      <c r="C22" s="12">
        <v>382.3</v>
      </c>
      <c r="D22" s="12">
        <f t="shared" si="1"/>
        <v>69.50909090909092</v>
      </c>
      <c r="E22" s="13">
        <f t="shared" si="3"/>
        <v>-82.89999999999998</v>
      </c>
      <c r="F22" s="12">
        <v>465.2</v>
      </c>
      <c r="G22" s="22">
        <f>C22/F22*100</f>
        <v>82.17970765262254</v>
      </c>
    </row>
    <row r="23" spans="1:7" ht="33.75">
      <c r="A23" s="10" t="s">
        <v>17</v>
      </c>
      <c r="B23" s="12">
        <v>4419.5</v>
      </c>
      <c r="C23" s="12">
        <v>1423.5</v>
      </c>
      <c r="D23" s="12">
        <f t="shared" si="1"/>
        <v>32.209525964475624</v>
      </c>
      <c r="E23" s="13">
        <f t="shared" si="3"/>
        <v>319.4000000000001</v>
      </c>
      <c r="F23" s="12">
        <v>1104.1</v>
      </c>
      <c r="G23" s="22">
        <f>C23/F23*100</f>
        <v>128.92853908160492</v>
      </c>
    </row>
    <row r="24" spans="1:7" ht="33.75">
      <c r="A24" s="10" t="s">
        <v>23</v>
      </c>
      <c r="B24" s="12">
        <v>1827.8</v>
      </c>
      <c r="C24" s="12">
        <v>551.7</v>
      </c>
      <c r="D24" s="12">
        <f t="shared" si="1"/>
        <v>30.18382755224861</v>
      </c>
      <c r="E24" s="13">
        <f t="shared" si="3"/>
        <v>-420.79999999999995</v>
      </c>
      <c r="F24" s="12">
        <v>972.5</v>
      </c>
      <c r="G24" s="22">
        <f>C24/F24*100</f>
        <v>56.73007712082263</v>
      </c>
    </row>
    <row r="25" spans="1:7" ht="22.5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2.5">
      <c r="A26" s="10" t="s">
        <v>4</v>
      </c>
      <c r="B26" s="12">
        <v>3009.7</v>
      </c>
      <c r="C26" s="12">
        <v>1871.8</v>
      </c>
      <c r="D26" s="12">
        <f t="shared" si="1"/>
        <v>62.1922450742599</v>
      </c>
      <c r="E26" s="13">
        <f t="shared" si="3"/>
        <v>555.7</v>
      </c>
      <c r="F26" s="12">
        <v>1316.1</v>
      </c>
      <c r="G26" s="22">
        <f>C26/F26*100</f>
        <v>142.22323531646532</v>
      </c>
    </row>
    <row r="27" spans="1:7" ht="26.2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6.25">
      <c r="A28" s="6" t="s">
        <v>6</v>
      </c>
      <c r="B28" s="17">
        <v>0</v>
      </c>
      <c r="C28" s="11">
        <v>0.6</v>
      </c>
      <c r="D28" s="12"/>
      <c r="E28" s="13">
        <f>C28-F28</f>
        <v>-2.6</v>
      </c>
      <c r="F28" s="11">
        <v>3.2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3.5">
      <c r="A30" s="8"/>
      <c r="F30" s="1"/>
    </row>
    <row r="31" spans="1:3" ht="13.5">
      <c r="A31" s="20" t="s">
        <v>19</v>
      </c>
      <c r="B31" s="21"/>
      <c r="C31" s="21"/>
    </row>
    <row r="32" spans="1:3" ht="13.5">
      <c r="A32" s="20" t="s">
        <v>20</v>
      </c>
      <c r="B32" s="21"/>
      <c r="C32" t="s">
        <v>31</v>
      </c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2019-05-13T10:32:40Z</cp:lastPrinted>
  <dcterms:created xsi:type="dcterms:W3CDTF">2003-08-05T13:28:30Z</dcterms:created>
  <dcterms:modified xsi:type="dcterms:W3CDTF">2019-06-05T07:31:24Z</dcterms:modified>
  <cp:category/>
  <cp:version/>
  <cp:contentType/>
  <cp:contentStatus/>
</cp:coreProperties>
</file>