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6240" windowHeight="6315" tabRatio="742" activeTab="0"/>
  </bookViews>
  <sheets>
    <sheet name="район на 01.05.2018" sheetId="1" r:id="rId1"/>
  </sheets>
  <definedNames>
    <definedName name="_xlnm.Print_Titles" localSheetId="0">'район на 01.05.2018'!$2:$2</definedName>
  </definedNames>
  <calcPr fullCalcOnLoad="1"/>
</workbook>
</file>

<file path=xl/sharedStrings.xml><?xml version="1.0" encoding="utf-8"?>
<sst xmlns="http://schemas.openxmlformats.org/spreadsheetml/2006/main" count="38" uniqueCount="38">
  <si>
    <t>НАИМЕНОВАНИЕ ДОХОДА</t>
  </si>
  <si>
    <t>Единый налог на вмененный доход для определенных видов деятельности</t>
  </si>
  <si>
    <t>Единый сельскохозяйственный налог</t>
  </si>
  <si>
    <t>АДМИНИСТРАТИВНЫЕ ПЛАТЕЖИ И СБОРЫ</t>
  </si>
  <si>
    <t>ШТРАФЫ, САНКЦИИ, ВОЗМЕЩЕНИЕ УЩЕРБА</t>
  </si>
  <si>
    <t>НАЛОГИ  НА СОВОКУПНЫЙ ДОХОД</t>
  </si>
  <si>
    <t>ПРОЧИЕ НЕНАЛОГОВЫЕ ДОХОДЫ</t>
  </si>
  <si>
    <t>% к году</t>
  </si>
  <si>
    <t>СОБСТВЕННЫЕ   ДОХОДЫ</t>
  </si>
  <si>
    <t>Налоговые доходы</t>
  </si>
  <si>
    <t>Налог на доходы физических лиц</t>
  </si>
  <si>
    <t>ГОСУДАРСТВЕННАЯ ПОШЛИНА, СБОРЫ</t>
  </si>
  <si>
    <t>в том числе</t>
  </si>
  <si>
    <t>Госпошлина по делам, рассматрив. в судах общей юрисдикции</t>
  </si>
  <si>
    <t>НЕНАЛОГОВЫЕ ДОХОДЫ                                                                                                              (сумма подгрупп доходов с 1 11 00000 00 по   19 00000 00)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</si>
  <si>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государст. внебюджетных фондов и созданных ими учреждений и в хозяйственном</t>
  </si>
  <si>
    <t xml:space="preserve">ПЛАТЕЖИ ПРИ ПОЛЬЗОВАНИИ ПРИРОДНЫМИ РЕСУРСАМИ           </t>
  </si>
  <si>
    <t>ДОХОДЫ ОТ ОКАЗАНИЯ ПЛАТНЫХ УСЛУГ И КОМПЕНСАЦИИ ЗАТРАТ ГОСУДАРСТВА</t>
  </si>
  <si>
    <t>Доходы от возврата остатков субсидий прошлых лет</t>
  </si>
  <si>
    <t>Начальник</t>
  </si>
  <si>
    <t>финансового управления</t>
  </si>
  <si>
    <t>Доходы от возмещения ущерба при возникновении страховых случаев</t>
  </si>
  <si>
    <t>ДОХОДЫ ОТ ИСПОЛЬЗОВАНИЯ ИМУЩЕСТВА, НАХОДЯЩЕГОСЯ В ГОС. И МУНИЦИПАЛЬНОЙ СОБСТВЕННОСТИ</t>
  </si>
  <si>
    <t>ДОХОДЫ ОТ ПРОДАЖИ МАТЕРИАЛЬ-НЫХ И НЕМАТЕРИАЛЬНЫХ АКТИВОВ</t>
  </si>
  <si>
    <t>Платежи от МУП</t>
  </si>
  <si>
    <t>Госпошлина  на рекламу</t>
  </si>
  <si>
    <t>Налог , взимаемый в связи с применением патентной системы налогообложения</t>
  </si>
  <si>
    <t>Акцизы на нефтепродукты</t>
  </si>
  <si>
    <t>Прочие поступления от использования имущества, находящегося в собственности муниципальных районов</t>
  </si>
  <si>
    <t>Арендная плата  за земли, находящиеся в  муниципальной  собственности</t>
  </si>
  <si>
    <t>Доходы, получаемые в виде арендной платы за земельные участки, гос. собственность на которые не разграничена</t>
  </si>
  <si>
    <t>Прогноз 2018 года</t>
  </si>
  <si>
    <t>Справочно факт 2018 к факту 2017</t>
  </si>
  <si>
    <t>% 2018 г. к 2017 г.</t>
  </si>
  <si>
    <t>Д.А.Харчиков</t>
  </si>
  <si>
    <t>Исполнение доходной части   бюджета    Вольского муниципального района  на 01.05.2018 г.</t>
  </si>
  <si>
    <t>Факт на 01.05.2018</t>
  </si>
  <si>
    <t>факт на 01.05.2017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</si>
</sst>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_ ;[Red]\-#,##0.0\ "/>
    <numFmt numFmtId="174" formatCode="#,##0_ ;[Red]\-#,##0\ "/>
  </numFmts>
  <fonts count="41">
    <font>
      <sz val="11"/>
      <name val="Times New Roman Cyr"/>
      <family val="0"/>
    </font>
    <font>
      <sz val="11"/>
      <color indexed="8"/>
      <name val="Calibri"/>
      <family val="2"/>
    </font>
    <font>
      <b/>
      <sz val="11"/>
      <name val="Times New Roman Cyr"/>
      <family val="0"/>
    </font>
    <font>
      <b/>
      <sz val="14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7" fillId="0" borderId="10" xfId="0" applyFont="1" applyFill="1" applyBorder="1" applyAlignment="1">
      <alignment vertical="top" wrapText="1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173" fontId="0" fillId="0" borderId="11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Alignment="1">
      <alignment/>
    </xf>
    <xf numFmtId="173" fontId="2" fillId="0" borderId="1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173" fontId="0" fillId="0" borderId="10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">
      <selection activeCell="I13" sqref="I13"/>
    </sheetView>
  </sheetViews>
  <sheetFormatPr defaultColWidth="8.796875" defaultRowHeight="14.25"/>
  <cols>
    <col min="1" max="1" width="31.8984375" style="9" customWidth="1"/>
    <col min="2" max="2" width="10.69921875" style="1" bestFit="1" customWidth="1"/>
    <col min="3" max="3" width="11.09765625" style="1" customWidth="1"/>
    <col min="4" max="4" width="7.296875" style="1" customWidth="1"/>
    <col min="5" max="5" width="11.59765625" style="1" customWidth="1"/>
    <col min="6" max="6" width="11" style="2" customWidth="1"/>
    <col min="7" max="7" width="10.3984375" style="1" customWidth="1"/>
    <col min="8" max="16384" width="9.09765625" style="1" customWidth="1"/>
  </cols>
  <sheetData>
    <row r="1" spans="1:7" ht="38.25" customHeight="1">
      <c r="A1" s="25" t="s">
        <v>35</v>
      </c>
      <c r="B1" s="25"/>
      <c r="C1" s="25"/>
      <c r="D1" s="25"/>
      <c r="E1" s="25"/>
      <c r="F1" s="25"/>
      <c r="G1" s="25"/>
    </row>
    <row r="2" spans="1:7" ht="45">
      <c r="A2" s="6" t="s">
        <v>0</v>
      </c>
      <c r="B2" s="5" t="s">
        <v>31</v>
      </c>
      <c r="C2" s="3" t="s">
        <v>36</v>
      </c>
      <c r="D2" s="4" t="s">
        <v>7</v>
      </c>
      <c r="E2" s="5" t="s">
        <v>32</v>
      </c>
      <c r="F2" s="5" t="s">
        <v>37</v>
      </c>
      <c r="G2" s="5" t="s">
        <v>33</v>
      </c>
    </row>
    <row r="3" spans="1:7" ht="15">
      <c r="A3" s="6" t="s">
        <v>8</v>
      </c>
      <c r="B3" s="12">
        <f>B4+B15</f>
        <v>371409.3</v>
      </c>
      <c r="C3" s="12">
        <f>C4+C15</f>
        <v>102228.6</v>
      </c>
      <c r="D3" s="12">
        <f>C3/B3*100</f>
        <v>27.524512714140442</v>
      </c>
      <c r="E3" s="13">
        <f>C3-F3</f>
        <v>211.50000000001455</v>
      </c>
      <c r="F3" s="12">
        <f>F4+F15</f>
        <v>102017.09999999999</v>
      </c>
      <c r="G3" s="22">
        <f>C3/F3*100</f>
        <v>100.20731818489254</v>
      </c>
    </row>
    <row r="4" spans="1:7" ht="15">
      <c r="A4" s="6" t="s">
        <v>9</v>
      </c>
      <c r="B4" s="12">
        <f>B5+B7+B11+B6</f>
        <v>303915.8</v>
      </c>
      <c r="C4" s="12">
        <f>C5+C7+C11+C6</f>
        <v>91172.2</v>
      </c>
      <c r="D4" s="12">
        <f aca="true" t="shared" si="0" ref="D4:D27">C4/B4*100</f>
        <v>29.999164242201292</v>
      </c>
      <c r="E4" s="12">
        <f>E5+E7+E11+E6</f>
        <v>9352.6</v>
      </c>
      <c r="F4" s="12">
        <f>F5+F7+F11+F6</f>
        <v>81819.59999999999</v>
      </c>
      <c r="G4" s="22">
        <f aca="true" t="shared" si="1" ref="G4:G29">C4/F4*100</f>
        <v>111.43075742242692</v>
      </c>
    </row>
    <row r="5" spans="1:7" ht="15">
      <c r="A5" s="6" t="s">
        <v>10</v>
      </c>
      <c r="B5" s="14">
        <v>253188</v>
      </c>
      <c r="C5" s="14">
        <v>70782.8</v>
      </c>
      <c r="D5" s="24">
        <f t="shared" si="0"/>
        <v>27.956617217245682</v>
      </c>
      <c r="E5" s="16">
        <f aca="true" t="shared" si="2" ref="E5:E28">C5-F5</f>
        <v>7308.4000000000015</v>
      </c>
      <c r="F5" s="14">
        <v>63474.4</v>
      </c>
      <c r="G5" s="23">
        <f t="shared" si="1"/>
        <v>111.51393317620963</v>
      </c>
    </row>
    <row r="6" spans="1:7" ht="15">
      <c r="A6" s="6" t="s">
        <v>27</v>
      </c>
      <c r="B6" s="14">
        <v>20000</v>
      </c>
      <c r="C6" s="14">
        <v>6320.7</v>
      </c>
      <c r="D6" s="24">
        <f t="shared" si="0"/>
        <v>31.6035</v>
      </c>
      <c r="E6" s="16">
        <f t="shared" si="2"/>
        <v>-256.5</v>
      </c>
      <c r="F6" s="14">
        <v>6577.2</v>
      </c>
      <c r="G6" s="23">
        <f t="shared" si="1"/>
        <v>96.10016420361248</v>
      </c>
    </row>
    <row r="7" spans="1:7" ht="15.75" customHeight="1">
      <c r="A7" s="6" t="s">
        <v>5</v>
      </c>
      <c r="B7" s="12">
        <f>B8+B9+B10</f>
        <v>24227.8</v>
      </c>
      <c r="C7" s="12">
        <f>C8+C9+C10</f>
        <v>10868</v>
      </c>
      <c r="D7" s="12">
        <f t="shared" si="0"/>
        <v>44.85756032326501</v>
      </c>
      <c r="E7" s="13">
        <f t="shared" si="2"/>
        <v>878.1999999999989</v>
      </c>
      <c r="F7" s="12">
        <f>F8+F9+F10</f>
        <v>9989.800000000001</v>
      </c>
      <c r="G7" s="22">
        <f t="shared" si="1"/>
        <v>108.79096678612183</v>
      </c>
    </row>
    <row r="8" spans="1:7" ht="25.5">
      <c r="A8" s="7" t="s">
        <v>1</v>
      </c>
      <c r="B8" s="15">
        <v>23000</v>
      </c>
      <c r="C8" s="14">
        <v>9720.3</v>
      </c>
      <c r="D8" s="24">
        <f t="shared" si="0"/>
        <v>42.262173913043476</v>
      </c>
      <c r="E8" s="16">
        <f>C8-F8</f>
        <v>445.59999999999854</v>
      </c>
      <c r="F8" s="14">
        <v>9274.7</v>
      </c>
      <c r="G8" s="23">
        <f t="shared" si="1"/>
        <v>104.80446806904804</v>
      </c>
    </row>
    <row r="9" spans="1:7" ht="15">
      <c r="A9" s="7" t="s">
        <v>2</v>
      </c>
      <c r="B9" s="15">
        <v>1127.8</v>
      </c>
      <c r="C9" s="14">
        <v>1018</v>
      </c>
      <c r="D9" s="24">
        <f t="shared" si="0"/>
        <v>90.26423124667494</v>
      </c>
      <c r="E9" s="16">
        <f t="shared" si="2"/>
        <v>382.29999999999995</v>
      </c>
      <c r="F9" s="14">
        <v>635.7</v>
      </c>
      <c r="G9" s="23">
        <f t="shared" si="1"/>
        <v>160.1384300770804</v>
      </c>
    </row>
    <row r="10" spans="1:7" ht="38.25">
      <c r="A10" s="7" t="s">
        <v>26</v>
      </c>
      <c r="B10" s="15">
        <v>100</v>
      </c>
      <c r="C10" s="14">
        <v>129.7</v>
      </c>
      <c r="D10" s="24">
        <f t="shared" si="0"/>
        <v>129.7</v>
      </c>
      <c r="E10" s="16">
        <f t="shared" si="2"/>
        <v>50.29999999999998</v>
      </c>
      <c r="F10" s="14">
        <v>79.4</v>
      </c>
      <c r="G10" s="23"/>
    </row>
    <row r="11" spans="1:7" ht="25.5">
      <c r="A11" s="6" t="s">
        <v>11</v>
      </c>
      <c r="B11" s="12">
        <f>B13+B14</f>
        <v>6500</v>
      </c>
      <c r="C11" s="12">
        <f>C13+C14</f>
        <v>3200.7</v>
      </c>
      <c r="D11" s="12">
        <f t="shared" si="0"/>
        <v>49.24153846153846</v>
      </c>
      <c r="E11" s="13">
        <f t="shared" si="2"/>
        <v>1422.4999999999998</v>
      </c>
      <c r="F11" s="12">
        <f>F13+F14</f>
        <v>1778.2</v>
      </c>
      <c r="G11" s="22">
        <f t="shared" si="1"/>
        <v>179.99662580137218</v>
      </c>
    </row>
    <row r="12" spans="1:7" ht="15">
      <c r="A12" s="7" t="s">
        <v>12</v>
      </c>
      <c r="B12" s="11"/>
      <c r="C12" s="11"/>
      <c r="D12" s="24"/>
      <c r="E12" s="13"/>
      <c r="F12" s="11"/>
      <c r="G12" s="23"/>
    </row>
    <row r="13" spans="1:7" ht="25.5">
      <c r="A13" s="7" t="s">
        <v>13</v>
      </c>
      <c r="B13" s="15">
        <v>6500</v>
      </c>
      <c r="C13" s="15">
        <v>3185.7</v>
      </c>
      <c r="D13" s="24">
        <f t="shared" si="0"/>
        <v>49.01076923076923</v>
      </c>
      <c r="E13" s="16">
        <f t="shared" si="2"/>
        <v>1407.4999999999998</v>
      </c>
      <c r="F13" s="15">
        <v>1778.2</v>
      </c>
      <c r="G13" s="23">
        <f t="shared" si="1"/>
        <v>179.15307614441568</v>
      </c>
    </row>
    <row r="14" spans="1:7" ht="32.25" customHeight="1">
      <c r="A14" s="7" t="s">
        <v>25</v>
      </c>
      <c r="B14" s="15"/>
      <c r="C14" s="15">
        <v>15</v>
      </c>
      <c r="D14" s="24"/>
      <c r="E14" s="16">
        <f t="shared" si="2"/>
        <v>15</v>
      </c>
      <c r="F14" s="15"/>
      <c r="G14" s="23"/>
    </row>
    <row r="15" spans="1:7" ht="36">
      <c r="A15" s="10" t="s">
        <v>14</v>
      </c>
      <c r="B15" s="18">
        <f>B16+B22+B23+B24+B26+B28</f>
        <v>67493.5</v>
      </c>
      <c r="C15" s="18">
        <f>C16+C22+C23+C24+C26+C28</f>
        <v>11056.400000000001</v>
      </c>
      <c r="D15" s="12">
        <f t="shared" si="0"/>
        <v>16.38142932282368</v>
      </c>
      <c r="E15" s="13">
        <f t="shared" si="2"/>
        <v>-9141.099999999999</v>
      </c>
      <c r="F15" s="18">
        <f>F16+F22+F23+F24+F26+F28</f>
        <v>20197.5</v>
      </c>
      <c r="G15" s="22">
        <f t="shared" si="1"/>
        <v>54.7414283946033</v>
      </c>
    </row>
    <row r="16" spans="1:7" ht="48">
      <c r="A16" s="19" t="s">
        <v>22</v>
      </c>
      <c r="B16" s="12">
        <f>B17+B19+B21+B20+B18</f>
        <v>27818.2</v>
      </c>
      <c r="C16" s="12">
        <f>C17+C19+C21+C20+C18</f>
        <v>8143.700000000001</v>
      </c>
      <c r="D16" s="12">
        <f t="shared" si="0"/>
        <v>29.27471942828796</v>
      </c>
      <c r="E16" s="13">
        <f t="shared" si="2"/>
        <v>-1532.8999999999996</v>
      </c>
      <c r="F16" s="12">
        <f>F17+F19+F21+F20+F18</f>
        <v>9676.6</v>
      </c>
      <c r="G16" s="22">
        <f t="shared" si="1"/>
        <v>84.15869210259802</v>
      </c>
    </row>
    <row r="17" spans="1:7" ht="51">
      <c r="A17" s="7" t="s">
        <v>30</v>
      </c>
      <c r="B17" s="14">
        <v>15420</v>
      </c>
      <c r="C17" s="14">
        <v>3940.1</v>
      </c>
      <c r="D17" s="24">
        <f t="shared" si="0"/>
        <v>25.551880674448768</v>
      </c>
      <c r="E17" s="16">
        <f t="shared" si="2"/>
        <v>-1873.9</v>
      </c>
      <c r="F17" s="14">
        <v>5814</v>
      </c>
      <c r="G17" s="23">
        <f>C17/F17*100</f>
        <v>67.76917784657722</v>
      </c>
    </row>
    <row r="18" spans="1:7" ht="38.25">
      <c r="A18" s="7" t="s">
        <v>29</v>
      </c>
      <c r="B18" s="14">
        <v>8584.3</v>
      </c>
      <c r="C18" s="14">
        <v>2842.1</v>
      </c>
      <c r="D18" s="24">
        <f t="shared" si="0"/>
        <v>33.10811597917128</v>
      </c>
      <c r="E18" s="16">
        <f t="shared" si="2"/>
        <v>-2.300000000000182</v>
      </c>
      <c r="F18" s="14">
        <v>2844.4</v>
      </c>
      <c r="G18" s="23">
        <f t="shared" si="1"/>
        <v>99.91913936155252</v>
      </c>
    </row>
    <row r="19" spans="1:7" ht="39.75" customHeight="1">
      <c r="A19" s="7" t="s">
        <v>15</v>
      </c>
      <c r="B19" s="15">
        <v>2903.9</v>
      </c>
      <c r="C19" s="14">
        <v>1028.2</v>
      </c>
      <c r="D19" s="24">
        <f t="shared" si="0"/>
        <v>35.40755535658941</v>
      </c>
      <c r="E19" s="16">
        <f t="shared" si="2"/>
        <v>246.10000000000002</v>
      </c>
      <c r="F19" s="14">
        <v>782.1</v>
      </c>
      <c r="G19" s="23">
        <f t="shared" si="1"/>
        <v>131.4665643779568</v>
      </c>
    </row>
    <row r="20" spans="1:7" ht="27.75" customHeight="1">
      <c r="A20" s="7" t="s">
        <v>24</v>
      </c>
      <c r="B20" s="15">
        <v>20</v>
      </c>
      <c r="C20" s="14"/>
      <c r="D20" s="24">
        <f t="shared" si="0"/>
        <v>0</v>
      </c>
      <c r="E20" s="16">
        <f t="shared" si="2"/>
        <v>-1.5</v>
      </c>
      <c r="F20" s="14">
        <v>1.5</v>
      </c>
      <c r="G20" s="23"/>
    </row>
    <row r="21" spans="1:7" ht="53.25" customHeight="1">
      <c r="A21" s="7" t="s">
        <v>28</v>
      </c>
      <c r="B21" s="15">
        <v>890</v>
      </c>
      <c r="C21" s="15">
        <v>333.3</v>
      </c>
      <c r="D21" s="24">
        <f t="shared" si="0"/>
        <v>37.449438202247194</v>
      </c>
      <c r="E21" s="16">
        <f t="shared" si="2"/>
        <v>98.70000000000002</v>
      </c>
      <c r="F21" s="15">
        <v>234.6</v>
      </c>
      <c r="G21" s="23">
        <f t="shared" si="1"/>
        <v>142.07161125319695</v>
      </c>
    </row>
    <row r="22" spans="1:7" ht="35.25" customHeight="1">
      <c r="A22" s="10" t="s">
        <v>16</v>
      </c>
      <c r="B22" s="12">
        <v>634.7</v>
      </c>
      <c r="C22" s="12">
        <v>418.6</v>
      </c>
      <c r="D22" s="12">
        <f t="shared" si="0"/>
        <v>65.95241846541673</v>
      </c>
      <c r="E22" s="13">
        <f t="shared" si="2"/>
        <v>26</v>
      </c>
      <c r="F22" s="12">
        <v>392.6</v>
      </c>
      <c r="G22" s="22">
        <f t="shared" si="1"/>
        <v>106.62251655629137</v>
      </c>
    </row>
    <row r="23" spans="1:7" ht="48">
      <c r="A23" s="10" t="s">
        <v>17</v>
      </c>
      <c r="B23" s="12">
        <v>4422.5</v>
      </c>
      <c r="C23" s="12">
        <v>780.6</v>
      </c>
      <c r="D23" s="12">
        <f t="shared" si="0"/>
        <v>17.65065008479367</v>
      </c>
      <c r="E23" s="13">
        <f t="shared" si="2"/>
        <v>-610.9</v>
      </c>
      <c r="F23" s="12">
        <v>1391.5</v>
      </c>
      <c r="G23" s="22">
        <f t="shared" si="1"/>
        <v>56.097736255839024</v>
      </c>
    </row>
    <row r="24" spans="1:7" ht="36">
      <c r="A24" s="10" t="s">
        <v>23</v>
      </c>
      <c r="B24" s="12">
        <v>31557.6</v>
      </c>
      <c r="C24" s="12">
        <v>685.9</v>
      </c>
      <c r="D24" s="12">
        <f t="shared" si="0"/>
        <v>2.1734859431642457</v>
      </c>
      <c r="E24" s="13">
        <f t="shared" si="2"/>
        <v>-7032.1</v>
      </c>
      <c r="F24" s="12">
        <v>7718</v>
      </c>
      <c r="G24" s="22">
        <f t="shared" si="1"/>
        <v>8.887017362010884</v>
      </c>
    </row>
    <row r="25" spans="1:7" ht="24">
      <c r="A25" s="10" t="s">
        <v>3</v>
      </c>
      <c r="B25" s="11"/>
      <c r="C25" s="11"/>
      <c r="D25" s="24"/>
      <c r="E25" s="13">
        <f t="shared" si="2"/>
        <v>0</v>
      </c>
      <c r="F25" s="11"/>
      <c r="G25" s="23"/>
    </row>
    <row r="26" spans="1:7" ht="24">
      <c r="A26" s="10" t="s">
        <v>4</v>
      </c>
      <c r="B26" s="12">
        <v>3060.5</v>
      </c>
      <c r="C26" s="12">
        <v>1010.5</v>
      </c>
      <c r="D26" s="12">
        <f t="shared" si="0"/>
        <v>33.01748080379023</v>
      </c>
      <c r="E26" s="13">
        <f t="shared" si="2"/>
        <v>-4.100000000000023</v>
      </c>
      <c r="F26" s="12">
        <v>1014.6</v>
      </c>
      <c r="G26" s="22">
        <f t="shared" si="1"/>
        <v>99.59589986201458</v>
      </c>
    </row>
    <row r="27" spans="1:7" ht="25.5" hidden="1">
      <c r="A27" s="7" t="s">
        <v>21</v>
      </c>
      <c r="B27" s="15"/>
      <c r="C27" s="15"/>
      <c r="D27" s="12" t="e">
        <f t="shared" si="0"/>
        <v>#DIV/0!</v>
      </c>
      <c r="E27" s="16"/>
      <c r="F27" s="15"/>
      <c r="G27" s="23" t="e">
        <f t="shared" si="1"/>
        <v>#DIV/0!</v>
      </c>
    </row>
    <row r="28" spans="1:7" ht="25.5">
      <c r="A28" s="6" t="s">
        <v>6</v>
      </c>
      <c r="B28" s="17">
        <v>0</v>
      </c>
      <c r="C28" s="11">
        <v>17.1</v>
      </c>
      <c r="D28" s="12"/>
      <c r="E28" s="13">
        <f t="shared" si="2"/>
        <v>12.900000000000002</v>
      </c>
      <c r="F28" s="11">
        <v>4.2</v>
      </c>
      <c r="G28" s="23"/>
    </row>
    <row r="29" spans="1:7" ht="0.75" customHeight="1" hidden="1">
      <c r="A29" s="7" t="s">
        <v>18</v>
      </c>
      <c r="B29" s="18"/>
      <c r="C29" s="18"/>
      <c r="D29" s="12"/>
      <c r="E29" s="13"/>
      <c r="F29" s="12"/>
      <c r="G29" s="23" t="e">
        <f t="shared" si="1"/>
        <v>#DIV/0!</v>
      </c>
    </row>
    <row r="30" spans="1:6" ht="15">
      <c r="A30" s="8"/>
      <c r="F30" s="1"/>
    </row>
    <row r="31" spans="1:3" ht="15">
      <c r="A31" s="20" t="s">
        <v>19</v>
      </c>
      <c r="B31" s="21"/>
      <c r="C31" s="21"/>
    </row>
    <row r="32" spans="1:3" ht="15">
      <c r="A32" s="20" t="s">
        <v>20</v>
      </c>
      <c r="B32" s="21"/>
      <c r="C32" t="s">
        <v>34</v>
      </c>
    </row>
    <row r="33" ht="15">
      <c r="A33" s="8"/>
    </row>
    <row r="34" ht="15">
      <c r="A34" s="8"/>
    </row>
    <row r="35" ht="15">
      <c r="A35" s="8"/>
    </row>
    <row r="36" ht="15">
      <c r="A36" s="8"/>
    </row>
    <row r="37" ht="15">
      <c r="A37" s="8"/>
    </row>
    <row r="38" ht="15">
      <c r="A38" s="8"/>
    </row>
    <row r="39" ht="15">
      <c r="A39" s="8"/>
    </row>
    <row r="40" ht="15">
      <c r="A40" s="8"/>
    </row>
    <row r="41" ht="15">
      <c r="A41" s="8"/>
    </row>
    <row r="42" ht="15">
      <c r="A42" s="8"/>
    </row>
    <row r="43" ht="15">
      <c r="A43" s="8"/>
    </row>
    <row r="44" ht="15">
      <c r="A44" s="8"/>
    </row>
    <row r="45" ht="15">
      <c r="A45" s="8"/>
    </row>
    <row r="46" ht="15">
      <c r="A46" s="8"/>
    </row>
    <row r="47" ht="15">
      <c r="A47" s="8"/>
    </row>
    <row r="48" ht="15">
      <c r="A48" s="8"/>
    </row>
    <row r="49" ht="15">
      <c r="A49" s="8"/>
    </row>
    <row r="50" ht="15">
      <c r="A50" s="8"/>
    </row>
    <row r="51" ht="15">
      <c r="A51" s="8"/>
    </row>
    <row r="52" ht="15">
      <c r="A52" s="8"/>
    </row>
    <row r="53" ht="15">
      <c r="A53" s="8"/>
    </row>
    <row r="54" ht="15">
      <c r="A54" s="8"/>
    </row>
    <row r="55" ht="15">
      <c r="A55" s="8"/>
    </row>
    <row r="56" ht="15">
      <c r="A56" s="8"/>
    </row>
    <row r="57" ht="15">
      <c r="A57" s="8"/>
    </row>
    <row r="58" ht="15">
      <c r="A58" s="8"/>
    </row>
    <row r="59" ht="15">
      <c r="A59" s="8"/>
    </row>
    <row r="60" ht="15">
      <c r="A60" s="8"/>
    </row>
    <row r="61" ht="15">
      <c r="A61" s="8"/>
    </row>
    <row r="62" ht="15">
      <c r="A62" s="8"/>
    </row>
    <row r="63" ht="15">
      <c r="A63" s="8"/>
    </row>
    <row r="64" ht="15">
      <c r="A64" s="8"/>
    </row>
    <row r="65" ht="15">
      <c r="A65" s="8"/>
    </row>
    <row r="66" ht="15">
      <c r="A66" s="8"/>
    </row>
    <row r="67" ht="15">
      <c r="A67" s="8"/>
    </row>
    <row r="68" ht="15">
      <c r="A68" s="8"/>
    </row>
    <row r="69" ht="15">
      <c r="A69" s="8"/>
    </row>
    <row r="70" ht="15">
      <c r="A70" s="8"/>
    </row>
    <row r="71" ht="15">
      <c r="A71" s="8"/>
    </row>
    <row r="72" ht="15">
      <c r="A72" s="8"/>
    </row>
    <row r="73" ht="15">
      <c r="A73" s="8"/>
    </row>
    <row r="74" ht="15">
      <c r="A74" s="8"/>
    </row>
    <row r="75" ht="15">
      <c r="A75" s="8"/>
    </row>
    <row r="76" ht="15">
      <c r="A76" s="8"/>
    </row>
    <row r="77" ht="15">
      <c r="A77" s="8"/>
    </row>
    <row r="78" ht="15">
      <c r="A78" s="8"/>
    </row>
    <row r="79" ht="15">
      <c r="A79" s="8"/>
    </row>
    <row r="80" ht="15">
      <c r="A80" s="8"/>
    </row>
    <row r="81" ht="15">
      <c r="A81" s="8"/>
    </row>
    <row r="82" ht="15">
      <c r="A82" s="8"/>
    </row>
    <row r="83" ht="15">
      <c r="A83" s="8"/>
    </row>
    <row r="84" ht="15">
      <c r="A84" s="8"/>
    </row>
    <row r="85" ht="15">
      <c r="A85" s="8"/>
    </row>
    <row r="86" ht="15">
      <c r="A86" s="8"/>
    </row>
    <row r="87" ht="15">
      <c r="A87" s="8"/>
    </row>
    <row r="88" ht="15">
      <c r="A88" s="8"/>
    </row>
    <row r="89" ht="15">
      <c r="A89" s="8"/>
    </row>
    <row r="90" ht="15">
      <c r="A90" s="8"/>
    </row>
    <row r="91" ht="15">
      <c r="A91" s="8"/>
    </row>
    <row r="92" ht="15">
      <c r="A92" s="8"/>
    </row>
    <row r="93" ht="15">
      <c r="A93" s="8"/>
    </row>
    <row r="94" ht="15">
      <c r="A94" s="8"/>
    </row>
    <row r="95" ht="15">
      <c r="A95" s="8"/>
    </row>
    <row r="96" ht="15">
      <c r="A96" s="8"/>
    </row>
    <row r="97" ht="15">
      <c r="A97" s="8"/>
    </row>
    <row r="98" ht="15">
      <c r="A98" s="8"/>
    </row>
    <row r="99" ht="15">
      <c r="A99" s="8"/>
    </row>
    <row r="100" ht="15">
      <c r="A100" s="8"/>
    </row>
    <row r="101" ht="15">
      <c r="A101" s="8"/>
    </row>
    <row r="102" ht="15">
      <c r="A102" s="8"/>
    </row>
    <row r="103" ht="15">
      <c r="A103" s="8"/>
    </row>
    <row r="104" ht="15">
      <c r="A104" s="8"/>
    </row>
    <row r="105" ht="15">
      <c r="A105" s="8"/>
    </row>
    <row r="106" ht="15">
      <c r="A106" s="8"/>
    </row>
    <row r="107" ht="15">
      <c r="A107" s="8"/>
    </row>
    <row r="108" ht="15">
      <c r="A108" s="8"/>
    </row>
    <row r="109" ht="15">
      <c r="A109" s="8"/>
    </row>
    <row r="110" ht="15">
      <c r="A110" s="8"/>
    </row>
    <row r="111" ht="15">
      <c r="A111" s="8"/>
    </row>
    <row r="112" ht="15">
      <c r="A112" s="8"/>
    </row>
    <row r="113" ht="15">
      <c r="A113" s="8"/>
    </row>
    <row r="114" ht="15">
      <c r="A114" s="8"/>
    </row>
    <row r="115" ht="15">
      <c r="A115" s="8"/>
    </row>
    <row r="116" ht="15">
      <c r="A116" s="8"/>
    </row>
    <row r="117" ht="15">
      <c r="A117" s="8"/>
    </row>
    <row r="118" ht="15">
      <c r="A118" s="8"/>
    </row>
    <row r="119" ht="15">
      <c r="A119" s="8"/>
    </row>
    <row r="120" ht="15">
      <c r="A120" s="8"/>
    </row>
    <row r="121" ht="15">
      <c r="A121" s="8"/>
    </row>
    <row r="122" ht="15">
      <c r="A122" s="8"/>
    </row>
    <row r="123" ht="15">
      <c r="A123" s="8"/>
    </row>
    <row r="124" ht="15">
      <c r="A124" s="8"/>
    </row>
    <row r="125" ht="15">
      <c r="A125" s="8"/>
    </row>
    <row r="126" ht="15">
      <c r="A126" s="8"/>
    </row>
    <row r="127" ht="15">
      <c r="A127" s="8"/>
    </row>
    <row r="128" ht="15">
      <c r="A128" s="8"/>
    </row>
    <row r="129" ht="15">
      <c r="A129" s="8"/>
    </row>
    <row r="130" ht="15">
      <c r="A130" s="8"/>
    </row>
    <row r="131" ht="15">
      <c r="A131" s="8"/>
    </row>
    <row r="132" ht="15">
      <c r="A132" s="8"/>
    </row>
    <row r="133" ht="15">
      <c r="A133" s="8"/>
    </row>
    <row r="134" ht="15">
      <c r="A134" s="8"/>
    </row>
    <row r="135" ht="15">
      <c r="A135" s="8"/>
    </row>
    <row r="136" ht="15">
      <c r="A136" s="8"/>
    </row>
    <row r="137" ht="15">
      <c r="A137" s="8"/>
    </row>
    <row r="138" ht="15">
      <c r="A138" s="8"/>
    </row>
    <row r="139" ht="15">
      <c r="A139" s="8"/>
    </row>
    <row r="140" ht="15">
      <c r="A140" s="8"/>
    </row>
    <row r="141" ht="15">
      <c r="A141" s="8"/>
    </row>
    <row r="142" ht="15">
      <c r="A142" s="8"/>
    </row>
    <row r="143" ht="15">
      <c r="A143" s="8"/>
    </row>
    <row r="144" ht="15">
      <c r="A144" s="8"/>
    </row>
    <row r="145" ht="15">
      <c r="A145" s="8"/>
    </row>
    <row r="146" ht="15">
      <c r="A146" s="8"/>
    </row>
    <row r="147" ht="15">
      <c r="A147" s="8"/>
    </row>
    <row r="148" ht="15">
      <c r="A148" s="8"/>
    </row>
    <row r="149" ht="15">
      <c r="A149" s="8"/>
    </row>
    <row r="150" ht="15">
      <c r="A150" s="8"/>
    </row>
    <row r="151" ht="15">
      <c r="A151" s="8"/>
    </row>
    <row r="152" ht="15">
      <c r="A152" s="8"/>
    </row>
    <row r="153" ht="15">
      <c r="A153" s="8"/>
    </row>
    <row r="154" ht="15">
      <c r="A154" s="8"/>
    </row>
    <row r="155" ht="15">
      <c r="A155" s="8"/>
    </row>
    <row r="156" ht="15">
      <c r="A156" s="8"/>
    </row>
    <row r="157" ht="15">
      <c r="A157" s="8"/>
    </row>
  </sheetData>
  <sheetProtection/>
  <mergeCells count="1">
    <mergeCell ref="A1:G1"/>
  </mergeCells>
  <printOptions/>
  <pageMargins left="0" right="0" top="0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KORNILOVA</cp:lastModifiedBy>
  <cp:lastPrinted>2018-05-04T12:34:16Z</cp:lastPrinted>
  <dcterms:created xsi:type="dcterms:W3CDTF">2003-08-05T13:28:30Z</dcterms:created>
  <dcterms:modified xsi:type="dcterms:W3CDTF">2018-05-07T05:32:59Z</dcterms:modified>
  <cp:category/>
  <cp:version/>
  <cp:contentType/>
  <cp:contentStatus/>
</cp:coreProperties>
</file>