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6.2017" sheetId="1" r:id="rId1"/>
  </sheets>
  <definedNames>
    <definedName name="_xlnm.Print_Titles" localSheetId="0">'район на 01.06.2017'!$2:$2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<sst xmlns="http://schemas.openxmlformats.org/spreadsheetml/2006/main" count="39" uniqueCount="39">
  <si>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</si>
  <si>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</si>
  <si>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</si>
  <si>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</si>
  <si>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</si>
  <si>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</si>
  <si>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</si>
  <si>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</si>
  <si>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</si>
  <si>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</si>
  <si>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</si>
  <si>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</si>
  <si>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</si>
  <si>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</si>
  <si>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</si>
  <si>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</si>
  <si>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</si>
  <si>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</si>
  <si>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</si>
  <si>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</si>
  <si>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</si>
  <si>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</si>
  <si>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</si>
  <si>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</si>
  <si>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</si>
  <si>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</si>
  <si>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</si>
  <si>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</si>
  <si>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</si>
  <si>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</si>
  <si>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</si>
  <si>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2017 года</t>
  </si>
  <si>
    <t>Справочно факт 2017 к факту 2016</t>
  </si>
  <si>
    <t>% 2017 г. к 2016 г.</t>
  </si>
  <si>
    <t>С.С.Гладышева</t>
  </si>
  <si>
    <t>Исполнение доходной части   бюджета    Вольского муниципального района  на 01.06.2017 г.</t>
  </si>
  <si>
    <t>Факт на 01.06.2017</t>
  </si>
  <si>
    <t>факт на 01.06.2016</t>
  </si>
  <si>
    <t>июнь  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</si>
</sst>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H1" sqref="H1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29" t="s">
        <v>35</v>
      </c>
      <c r="B1" s="29"/>
      <c r="C1" s="29"/>
      <c r="D1" s="29"/>
      <c r="E1" s="29"/>
      <c r="F1" s="29"/>
      <c r="G1" s="29"/>
    </row>
    <row r="2" spans="1:8" ht="45">
      <c r="A2" s="6" t="s">
        <v>0</v>
      </c>
      <c r="B2" s="5" t="s">
        <v>31</v>
      </c>
      <c r="C2" s="3" t="s">
        <v>36</v>
      </c>
      <c r="D2" s="4" t="s">
        <v>7</v>
      </c>
      <c r="E2" s="5" t="s">
        <v>32</v>
      </c>
      <c r="F2" s="5" t="s">
        <v>37</v>
      </c>
      <c r="G2" s="5" t="s">
        <v>33</v>
      </c>
      <c r="H2" s="25" t="s">
        <v>38</v>
      </c>
    </row>
    <row r="3" spans="1:8" ht="15">
      <c r="A3" s="6" t="s">
        <v>8</v>
      </c>
      <c r="B3" s="12">
        <f>B4+B15</f>
        <v>363377.30000000005</v>
      </c>
      <c r="C3" s="12">
        <f>C4+C15</f>
        <v>128875.29999999999</v>
      </c>
      <c r="D3" s="12">
        <f>C3/B3*100</f>
        <v>35.46597434677399</v>
      </c>
      <c r="E3" s="13">
        <f>C3-F3</f>
        <v>-21891.00000000003</v>
      </c>
      <c r="F3" s="12">
        <f>F4+F15</f>
        <v>150766.30000000002</v>
      </c>
      <c r="G3" s="22">
        <f>C3/F3*100</f>
        <v>85.48017693609246</v>
      </c>
      <c r="H3" s="12">
        <f>H4+H15</f>
        <v>26288.099999999995</v>
      </c>
    </row>
    <row r="4" spans="1:8" ht="15">
      <c r="A4" s="6" t="s">
        <v>9</v>
      </c>
      <c r="B4" s="12">
        <f>B5+B7+B11+B6</f>
        <v>292968.9</v>
      </c>
      <c r="C4" s="12">
        <f>C5+C7+C11+C6</f>
        <v>105548.59999999999</v>
      </c>
      <c r="D4" s="12">
        <f aca="true" t="shared" si="0" ref="D4:D27">C4/B4*100</f>
        <v>36.02723702072131</v>
      </c>
      <c r="E4" s="12">
        <f>E5+E7+E11+E6</f>
        <v>2423.0999999999917</v>
      </c>
      <c r="F4" s="12">
        <f>F5+F7+F11+F6</f>
        <v>103125.50000000001</v>
      </c>
      <c r="G4" s="22">
        <f aca="true" t="shared" si="1" ref="G4:G29">C4/F4*100</f>
        <v>102.34966133497532</v>
      </c>
      <c r="H4" s="12">
        <f>H5+H7+H11+H6</f>
        <v>21107.499999999996</v>
      </c>
    </row>
    <row r="5" spans="1:8" ht="15">
      <c r="A5" s="6" t="s">
        <v>10</v>
      </c>
      <c r="B5" s="14">
        <v>242397</v>
      </c>
      <c r="C5" s="14">
        <v>83822.7</v>
      </c>
      <c r="D5" s="24">
        <f t="shared" si="0"/>
        <v>34.580749761754475</v>
      </c>
      <c r="E5" s="16">
        <f aca="true" t="shared" si="2" ref="E5:E28">C5-F5</f>
        <v>2409.0999999999913</v>
      </c>
      <c r="F5" s="14">
        <v>81413.6</v>
      </c>
      <c r="G5" s="23">
        <f t="shared" si="1"/>
        <v>102.95908791651516</v>
      </c>
      <c r="H5" s="26">
        <v>18245.1</v>
      </c>
    </row>
    <row r="6" spans="1:8" ht="15">
      <c r="A6" s="6" t="s">
        <v>27</v>
      </c>
      <c r="B6" s="14">
        <v>17610</v>
      </c>
      <c r="C6" s="14">
        <v>8217</v>
      </c>
      <c r="D6" s="24">
        <f t="shared" si="0"/>
        <v>46.66098807495741</v>
      </c>
      <c r="E6" s="16">
        <f t="shared" si="2"/>
        <v>919.1999999999998</v>
      </c>
      <c r="F6" s="14">
        <v>7297.8</v>
      </c>
      <c r="G6" s="23">
        <f t="shared" si="1"/>
        <v>112.59557674915727</v>
      </c>
      <c r="H6" s="26">
        <v>1666.6</v>
      </c>
    </row>
    <row r="7" spans="1:8" ht="15.75" customHeight="1">
      <c r="A7" s="6" t="s">
        <v>5</v>
      </c>
      <c r="B7" s="12">
        <f>B8+B9+B10</f>
        <v>26461.9</v>
      </c>
      <c r="C7" s="12">
        <f>C8+C9+C10</f>
        <v>11124.5</v>
      </c>
      <c r="D7" s="12">
        <f t="shared" si="0"/>
        <v>42.0396872484591</v>
      </c>
      <c r="E7" s="13">
        <f t="shared" si="2"/>
        <v>-702.2999999999993</v>
      </c>
      <c r="F7" s="12">
        <f>F8+F9+F10</f>
        <v>11826.8</v>
      </c>
      <c r="G7" s="22">
        <f t="shared" si="1"/>
        <v>94.06179186254947</v>
      </c>
      <c r="H7" s="12">
        <f>H8+H9+H10</f>
        <v>522.6</v>
      </c>
    </row>
    <row r="8" spans="1:8" ht="25.5">
      <c r="A8" s="7" t="s">
        <v>1</v>
      </c>
      <c r="B8" s="15">
        <v>25500</v>
      </c>
      <c r="C8" s="14">
        <v>10258</v>
      </c>
      <c r="D8" s="24">
        <f t="shared" si="0"/>
        <v>40.227450980392156</v>
      </c>
      <c r="E8" s="16">
        <f>C8-F8</f>
        <v>-728.2999999999993</v>
      </c>
      <c r="F8" s="14">
        <v>10986.3</v>
      </c>
      <c r="G8" s="23">
        <f t="shared" si="1"/>
        <v>93.37083458489211</v>
      </c>
      <c r="H8" s="26">
        <v>521.6</v>
      </c>
    </row>
    <row r="9" spans="1:8" ht="15">
      <c r="A9" s="7" t="s">
        <v>2</v>
      </c>
      <c r="B9" s="15">
        <v>900.9</v>
      </c>
      <c r="C9" s="14">
        <v>778.2</v>
      </c>
      <c r="D9" s="24">
        <f t="shared" si="0"/>
        <v>86.38028638028639</v>
      </c>
      <c r="E9" s="16">
        <f t="shared" si="2"/>
        <v>-2.199999999999932</v>
      </c>
      <c r="F9" s="14">
        <v>780.4</v>
      </c>
      <c r="G9" s="23">
        <f t="shared" si="1"/>
        <v>99.71809328549462</v>
      </c>
      <c r="H9" s="26">
        <v>1</v>
      </c>
    </row>
    <row r="10" spans="1:8" ht="38.25">
      <c r="A10" s="7" t="s">
        <v>26</v>
      </c>
      <c r="B10" s="15">
        <v>61</v>
      </c>
      <c r="C10" s="14">
        <v>88.3</v>
      </c>
      <c r="D10" s="24">
        <f t="shared" si="0"/>
        <v>144.75409836065575</v>
      </c>
      <c r="E10" s="16">
        <f t="shared" si="2"/>
        <v>28.199999999999996</v>
      </c>
      <c r="F10" s="14">
        <v>60.1</v>
      </c>
      <c r="G10" s="23">
        <f t="shared" si="1"/>
        <v>146.92179700499167</v>
      </c>
      <c r="H10" s="26"/>
    </row>
    <row r="11" spans="1:8" ht="25.5">
      <c r="A11" s="6" t="s">
        <v>11</v>
      </c>
      <c r="B11" s="12">
        <f>B13+B14</f>
        <v>6500</v>
      </c>
      <c r="C11" s="12">
        <f>C13+C14</f>
        <v>2384.4</v>
      </c>
      <c r="D11" s="12">
        <f t="shared" si="0"/>
        <v>36.683076923076925</v>
      </c>
      <c r="E11" s="13">
        <f t="shared" si="2"/>
        <v>-202.9000000000001</v>
      </c>
      <c r="F11" s="12">
        <f>F13+F14</f>
        <v>2587.3</v>
      </c>
      <c r="G11" s="22">
        <f t="shared" si="1"/>
        <v>92.15784794959997</v>
      </c>
      <c r="H11" s="12">
        <f>H13+H14</f>
        <v>673.2</v>
      </c>
    </row>
    <row r="12" spans="1:8" ht="15">
      <c r="A12" s="7" t="s">
        <v>12</v>
      </c>
      <c r="B12" s="11"/>
      <c r="C12" s="11"/>
      <c r="D12" s="24"/>
      <c r="E12" s="13"/>
      <c r="F12" s="14"/>
      <c r="G12" s="23"/>
      <c r="H12" s="26"/>
    </row>
    <row r="13" spans="1:8" ht="25.5">
      <c r="A13" s="7" t="s">
        <v>13</v>
      </c>
      <c r="B13" s="15">
        <v>6500</v>
      </c>
      <c r="C13" s="15">
        <v>2384.4</v>
      </c>
      <c r="D13" s="24">
        <f t="shared" si="0"/>
        <v>36.683076923076925</v>
      </c>
      <c r="E13" s="16">
        <f t="shared" si="2"/>
        <v>-202.9000000000001</v>
      </c>
      <c r="F13" s="14">
        <v>2587.3</v>
      </c>
      <c r="G13" s="23">
        <f t="shared" si="1"/>
        <v>92.15784794959997</v>
      </c>
      <c r="H13" s="27">
        <v>673.2</v>
      </c>
    </row>
    <row r="14" spans="1:8" ht="32.25" customHeight="1">
      <c r="A14" s="7" t="s">
        <v>25</v>
      </c>
      <c r="B14" s="15"/>
      <c r="C14" s="15"/>
      <c r="D14" s="24"/>
      <c r="E14" s="16">
        <f t="shared" si="2"/>
        <v>0</v>
      </c>
      <c r="F14" s="14"/>
      <c r="G14" s="23"/>
      <c r="H14" s="26"/>
    </row>
    <row r="15" spans="1:8" ht="36">
      <c r="A15" s="10" t="s">
        <v>14</v>
      </c>
      <c r="B15" s="18">
        <f>B16+B22+B23+B24+B26+B28</f>
        <v>70408.40000000001</v>
      </c>
      <c r="C15" s="18">
        <f>C16+C22+C23+C24+C26+C28</f>
        <v>23326.699999999997</v>
      </c>
      <c r="D15" s="12">
        <f t="shared" si="0"/>
        <v>33.13056396679941</v>
      </c>
      <c r="E15" s="13">
        <f t="shared" si="2"/>
        <v>-24314.1</v>
      </c>
      <c r="F15" s="18">
        <f>F16+F22+F23+F24+F26+F28</f>
        <v>47640.799999999996</v>
      </c>
      <c r="G15" s="22">
        <f t="shared" si="1"/>
        <v>48.96370338029588</v>
      </c>
      <c r="H15" s="18">
        <f>H16+H22+H23+H24+H26+H28</f>
        <v>5180.599999999999</v>
      </c>
    </row>
    <row r="16" spans="1:8" ht="48">
      <c r="A16" s="19" t="s">
        <v>22</v>
      </c>
      <c r="B16" s="12">
        <f>B17+B19+B21+B20+B18</f>
        <v>28259.4</v>
      </c>
      <c r="C16" s="12">
        <f>C17+C19+C21+C20+C18</f>
        <v>12011</v>
      </c>
      <c r="D16" s="12">
        <f t="shared" si="0"/>
        <v>42.50267167738876</v>
      </c>
      <c r="E16" s="13">
        <f t="shared" si="2"/>
        <v>-906.1000000000004</v>
      </c>
      <c r="F16" s="12">
        <f>F17+F19+F21+F20+F18</f>
        <v>12917.1</v>
      </c>
      <c r="G16" s="22">
        <f t="shared" si="1"/>
        <v>92.98526759102275</v>
      </c>
      <c r="H16" s="12">
        <f>H17+H19+H21+H20+H18</f>
        <v>3650.7</v>
      </c>
    </row>
    <row r="17" spans="1:8" ht="51">
      <c r="A17" s="7" t="s">
        <v>30</v>
      </c>
      <c r="B17" s="14">
        <v>15941.6</v>
      </c>
      <c r="C17" s="14">
        <v>7072.6</v>
      </c>
      <c r="D17" s="24">
        <f t="shared" si="0"/>
        <v>44.365684749335074</v>
      </c>
      <c r="E17" s="16">
        <f t="shared" si="2"/>
        <v>891.9000000000005</v>
      </c>
      <c r="F17" s="14">
        <v>6180.7</v>
      </c>
      <c r="G17" s="23">
        <f>C17/F17*100</f>
        <v>114.43040432313494</v>
      </c>
      <c r="H17" s="27">
        <v>2401.5</v>
      </c>
    </row>
    <row r="18" spans="1:8" ht="38.25">
      <c r="A18" s="7" t="s">
        <v>29</v>
      </c>
      <c r="B18" s="14">
        <v>8584.3</v>
      </c>
      <c r="C18" s="14">
        <v>3557.8</v>
      </c>
      <c r="D18" s="24">
        <f t="shared" si="0"/>
        <v>41.44542944678076</v>
      </c>
      <c r="E18" s="16">
        <f t="shared" si="2"/>
        <v>-1722.8000000000002</v>
      </c>
      <c r="F18" s="14">
        <v>5280.6</v>
      </c>
      <c r="G18" s="23">
        <f t="shared" si="1"/>
        <v>67.37491951672159</v>
      </c>
      <c r="H18" s="27">
        <v>994.8</v>
      </c>
    </row>
    <row r="19" spans="1:8" ht="39.75" customHeight="1">
      <c r="A19" s="7" t="s">
        <v>15</v>
      </c>
      <c r="B19" s="15">
        <v>2912.8</v>
      </c>
      <c r="C19" s="14">
        <v>1082.9</v>
      </c>
      <c r="D19" s="24">
        <f t="shared" si="0"/>
        <v>37.177286459763806</v>
      </c>
      <c r="E19" s="16">
        <f t="shared" si="2"/>
        <v>-116.79999999999995</v>
      </c>
      <c r="F19" s="14">
        <v>1199.7</v>
      </c>
      <c r="G19" s="23">
        <f t="shared" si="1"/>
        <v>90.26423272484789</v>
      </c>
      <c r="H19" s="27">
        <v>216.9</v>
      </c>
    </row>
    <row r="20" spans="1:8" ht="27.75" customHeight="1">
      <c r="A20" s="7" t="s">
        <v>24</v>
      </c>
      <c r="B20" s="15">
        <v>20</v>
      </c>
      <c r="C20" s="14">
        <v>21.9</v>
      </c>
      <c r="D20" s="24">
        <f t="shared" si="0"/>
        <v>109.5</v>
      </c>
      <c r="E20" s="16">
        <f t="shared" si="2"/>
        <v>21.9</v>
      </c>
      <c r="F20" s="14"/>
      <c r="G20" s="23"/>
      <c r="H20" s="27">
        <v>19.5</v>
      </c>
    </row>
    <row r="21" spans="1:8" ht="53.25" customHeight="1">
      <c r="A21" s="7" t="s">
        <v>28</v>
      </c>
      <c r="B21" s="15">
        <v>800.7</v>
      </c>
      <c r="C21" s="15">
        <v>275.8</v>
      </c>
      <c r="D21" s="24">
        <f t="shared" si="0"/>
        <v>34.44486074684651</v>
      </c>
      <c r="E21" s="16">
        <f t="shared" si="2"/>
        <v>19.69999999999999</v>
      </c>
      <c r="F21" s="15">
        <v>256.1</v>
      </c>
      <c r="G21" s="23">
        <f t="shared" si="1"/>
        <v>107.6923076923077</v>
      </c>
      <c r="H21" s="27">
        <v>18</v>
      </c>
    </row>
    <row r="22" spans="1:8" ht="35.25" customHeight="1">
      <c r="A22" s="10" t="s">
        <v>16</v>
      </c>
      <c r="B22" s="12">
        <v>2644.4</v>
      </c>
      <c r="C22" s="12">
        <v>416.6</v>
      </c>
      <c r="D22" s="12">
        <f t="shared" si="0"/>
        <v>15.75404628649221</v>
      </c>
      <c r="E22" s="13">
        <f t="shared" si="2"/>
        <v>-1088.9</v>
      </c>
      <c r="F22" s="12">
        <v>1505.5</v>
      </c>
      <c r="G22" s="22">
        <f t="shared" si="1"/>
        <v>27.671869810694123</v>
      </c>
      <c r="H22" s="27">
        <v>2.6</v>
      </c>
    </row>
    <row r="23" spans="1:8" ht="48">
      <c r="A23" s="10" t="s">
        <v>17</v>
      </c>
      <c r="B23" s="12">
        <v>4618.6</v>
      </c>
      <c r="C23" s="12">
        <v>1593.2</v>
      </c>
      <c r="D23" s="12">
        <f t="shared" si="0"/>
        <v>34.495301606547436</v>
      </c>
      <c r="E23" s="13">
        <f t="shared" si="2"/>
        <v>-2881.4000000000005</v>
      </c>
      <c r="F23" s="12">
        <v>4474.6</v>
      </c>
      <c r="G23" s="22">
        <f t="shared" si="1"/>
        <v>35.60541724399946</v>
      </c>
      <c r="H23" s="27">
        <v>482.1</v>
      </c>
    </row>
    <row r="24" spans="1:8" ht="36">
      <c r="A24" s="10" t="s">
        <v>23</v>
      </c>
      <c r="B24" s="12">
        <v>32004.2</v>
      </c>
      <c r="C24" s="12">
        <v>8002.2</v>
      </c>
      <c r="D24" s="12">
        <f t="shared" si="0"/>
        <v>25.003593278382212</v>
      </c>
      <c r="E24" s="13">
        <f t="shared" si="2"/>
        <v>-19052.6</v>
      </c>
      <c r="F24" s="12">
        <v>27054.8</v>
      </c>
      <c r="G24" s="22">
        <f t="shared" si="1"/>
        <v>29.577745908304625</v>
      </c>
      <c r="H24" s="28">
        <v>571</v>
      </c>
    </row>
    <row r="25" spans="1:8" ht="24">
      <c r="A25" s="10" t="s">
        <v>3</v>
      </c>
      <c r="B25" s="11"/>
      <c r="C25" s="11"/>
      <c r="D25" s="24"/>
      <c r="E25" s="13">
        <f t="shared" si="2"/>
        <v>0</v>
      </c>
      <c r="F25" s="12"/>
      <c r="G25" s="23"/>
      <c r="H25" s="27"/>
    </row>
    <row r="26" spans="1:8" ht="24">
      <c r="A26" s="10" t="s">
        <v>4</v>
      </c>
      <c r="B26" s="12">
        <v>2881.8</v>
      </c>
      <c r="C26" s="12">
        <v>1304.6</v>
      </c>
      <c r="D26" s="12">
        <f t="shared" si="0"/>
        <v>45.270317162884304</v>
      </c>
      <c r="E26" s="13">
        <f t="shared" si="2"/>
        <v>-383.60000000000014</v>
      </c>
      <c r="F26" s="12">
        <v>1688.2</v>
      </c>
      <c r="G26" s="22">
        <f t="shared" si="1"/>
        <v>77.27757374718635</v>
      </c>
      <c r="H26" s="12">
        <v>474.7</v>
      </c>
    </row>
    <row r="27" spans="1:8" ht="25.5" hidden="1">
      <c r="A27" s="7" t="s">
        <v>21</v>
      </c>
      <c r="B27" s="15"/>
      <c r="C27" s="15"/>
      <c r="D27" s="12" t="e">
        <f t="shared" si="0"/>
        <v>#DIV/0!</v>
      </c>
      <c r="E27" s="16"/>
      <c r="F27" s="14"/>
      <c r="G27" s="23" t="e">
        <f t="shared" si="1"/>
        <v>#DIV/0!</v>
      </c>
      <c r="H27" s="27"/>
    </row>
    <row r="28" spans="1:8" ht="25.5">
      <c r="A28" s="6" t="s">
        <v>6</v>
      </c>
      <c r="B28" s="17">
        <v>0</v>
      </c>
      <c r="C28" s="11">
        <v>-0.9</v>
      </c>
      <c r="D28" s="12"/>
      <c r="E28" s="13">
        <f t="shared" si="2"/>
        <v>-1.5</v>
      </c>
      <c r="F28" s="12">
        <v>0.6</v>
      </c>
      <c r="G28" s="23"/>
      <c r="H28" s="27">
        <v>-0.5</v>
      </c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34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1</cp:lastModifiedBy>
  <cp:lastPrinted>2017-06-06T06:06:10Z</cp:lastPrinted>
  <dcterms:created xsi:type="dcterms:W3CDTF">2003-08-05T13:28:30Z</dcterms:created>
  <dcterms:modified xsi:type="dcterms:W3CDTF">2017-06-06T07:59:20Z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