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4175" windowHeight="7365"/>
  </bookViews>
  <sheets>
    <sheet name="Бюджет" sheetId="2" r:id="rId1"/>
  </sheets>
  <definedNames>
    <definedName name="_xlnm.Print_Titles" localSheetId="0">Бюджет!$13:$14</definedName>
  </definedNames>
  <calcPr calcId="125725"/>
</workbook>
</file>

<file path=xl/calcChain.xml><?xml version="1.0" encoding="utf-8"?>
<calcChain xmlns="http://schemas.openxmlformats.org/spreadsheetml/2006/main">
  <c r="H20" i="2"/>
  <c r="H19" s="1"/>
  <c r="H18" s="1"/>
  <c r="H25"/>
  <c r="H24" s="1"/>
  <c r="H28"/>
  <c r="H30"/>
  <c r="H37"/>
  <c r="H36" s="1"/>
  <c r="H35" s="1"/>
  <c r="H34" s="1"/>
  <c r="H38"/>
  <c r="H44"/>
  <c r="H43" s="1"/>
  <c r="H42" s="1"/>
  <c r="H41" s="1"/>
  <c r="H40" s="1"/>
  <c r="H49"/>
  <c r="H48" s="1"/>
  <c r="H47" s="1"/>
  <c r="H46" s="1"/>
  <c r="H50"/>
  <c r="H52"/>
  <c r="H53"/>
  <c r="H55"/>
  <c r="H56"/>
  <c r="H62"/>
  <c r="H61" s="1"/>
  <c r="H60" s="1"/>
  <c r="H59" s="1"/>
  <c r="H58" s="1"/>
  <c r="H63"/>
  <c r="H69"/>
  <c r="H68" s="1"/>
  <c r="H67" s="1"/>
  <c r="H66" s="1"/>
  <c r="H65" s="1"/>
  <c r="H70"/>
  <c r="H72"/>
  <c r="H73"/>
  <c r="H75"/>
  <c r="H76"/>
  <c r="H82"/>
  <c r="H81" s="1"/>
  <c r="H80" s="1"/>
  <c r="H79" s="1"/>
  <c r="H83"/>
  <c r="H85"/>
  <c r="H86"/>
  <c r="H88"/>
  <c r="H89"/>
  <c r="H91"/>
  <c r="H92"/>
  <c r="H94"/>
  <c r="H95"/>
  <c r="H101"/>
  <c r="H100" s="1"/>
  <c r="H99" s="1"/>
  <c r="H98" s="1"/>
  <c r="H97" s="1"/>
  <c r="H106"/>
  <c r="H105" s="1"/>
  <c r="H104" s="1"/>
  <c r="H103" s="1"/>
  <c r="H107"/>
  <c r="H109"/>
  <c r="H110"/>
  <c r="H112"/>
  <c r="H113"/>
  <c r="H115"/>
  <c r="H116"/>
  <c r="H122"/>
  <c r="H121" s="1"/>
  <c r="H125"/>
  <c r="H124" s="1"/>
  <c r="H128"/>
  <c r="H127" s="1"/>
  <c r="H135"/>
  <c r="H134" s="1"/>
  <c r="H138"/>
  <c r="H137" s="1"/>
  <c r="H141"/>
  <c r="H140" s="1"/>
  <c r="H146"/>
  <c r="H145" s="1"/>
  <c r="H144" s="1"/>
  <c r="H143" s="1"/>
  <c r="H147"/>
  <c r="H153"/>
  <c r="H152" s="1"/>
  <c r="H151" s="1"/>
  <c r="H150" s="1"/>
  <c r="H154"/>
  <c r="H160"/>
  <c r="H159" s="1"/>
  <c r="H158" s="1"/>
  <c r="H157" s="1"/>
  <c r="H156" s="1"/>
  <c r="H163"/>
  <c r="H162" s="1"/>
  <c r="H170"/>
  <c r="H169" s="1"/>
  <c r="H168" s="1"/>
  <c r="H167" s="1"/>
  <c r="H166" s="1"/>
  <c r="H165" s="1"/>
  <c r="H175"/>
  <c r="H174" s="1"/>
  <c r="H173" s="1"/>
  <c r="H172" s="1"/>
  <c r="H182"/>
  <c r="H181" s="1"/>
  <c r="H180" s="1"/>
  <c r="H179" s="1"/>
  <c r="H178" s="1"/>
  <c r="H177" s="1"/>
  <c r="H120" l="1"/>
  <c r="H119" s="1"/>
  <c r="H118" s="1"/>
  <c r="H78" s="1"/>
  <c r="H33"/>
  <c r="H149"/>
  <c r="H133"/>
  <c r="H132" s="1"/>
  <c r="H131" s="1"/>
  <c r="H130" s="1"/>
  <c r="H23"/>
  <c r="H22" s="1"/>
  <c r="H17" s="1"/>
  <c r="H16" s="1"/>
  <c r="H15" s="1"/>
  <c r="H27"/>
  <c r="H185" l="1"/>
  <c r="H32"/>
</calcChain>
</file>

<file path=xl/sharedStrings.xml><?xml version="1.0" encoding="utf-8"?>
<sst xmlns="http://schemas.openxmlformats.org/spreadsheetml/2006/main" count="528" uniqueCount="147">
  <si>
    <t/>
  </si>
  <si>
    <t>Всего</t>
  </si>
  <si>
    <t>000</t>
  </si>
  <si>
    <t>0000000</t>
  </si>
  <si>
    <t>620</t>
  </si>
  <si>
    <t>9300400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</si>
  <si>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</si>
  <si>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</si>
  <si>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</si>
  <si>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прочих подведомственных учреждений</t>
  </si>
  <si>
    <t>9300000</t>
  </si>
  <si>
    <t>Обеспечение деятельности учреждений (оказание муниципальных услуг, выполнение работ)</t>
  </si>
  <si>
    <t>Транспорт</t>
  </si>
  <si>
    <t>Национальная экономика</t>
  </si>
  <si>
    <t>Муниципальное учреждение муниципального образования город Вольск "Городская диспетчерская служба"</t>
  </si>
  <si>
    <t>730</t>
  </si>
  <si>
    <t>9500000</t>
  </si>
  <si>
    <t>Обслуживание муниципального долга</t>
  </si>
  <si>
    <t>700</t>
  </si>
  <si>
    <t>Обслуживание  муниципального долга</t>
  </si>
  <si>
    <t>Обслуживание долговых обязательств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</si>
  <si>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</si>
  <si>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</si>
  <si>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540</t>
  </si>
  <si>
    <t>5210604</t>
  </si>
  <si>
    <t>Иные межбюджетные трансферты</t>
  </si>
  <si>
    <t>500</t>
  </si>
  <si>
    <t>Межбюджетные трансферты</t>
  </si>
  <si>
    <t>На осуществление части полномочий по решению вопросов местного значения в части обеспечения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мероприятий поселения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</si>
  <si>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</si>
  <si>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</si>
  <si>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5200000</t>
  </si>
  <si>
    <t>Расходы поселений в части передачи муниципальному району полномочий</t>
  </si>
  <si>
    <t>Массовый спорт</t>
  </si>
  <si>
    <t>Физическая культура и спорт</t>
  </si>
  <si>
    <t>5210627</t>
  </si>
  <si>
    <t>Предоставление мер социальной поддержки малообеспеченным гражданам (материальная помощь гражданам,премии общественным организациям)</t>
  </si>
  <si>
    <t>5210620</t>
  </si>
  <si>
    <t>Предоставление мер социальной поддержки малообеспеченным гражданам (льготный проезд студентов)</t>
  </si>
  <si>
    <t>Социальное обеспечение населения</t>
  </si>
  <si>
    <t>5210649</t>
  </si>
  <si>
    <t>Доплаты к пенсиям муниципальных служащих МО город Вольск</t>
  </si>
  <si>
    <t>Пенсионное обеспечение</t>
  </si>
  <si>
    <t>Социальная политика</t>
  </si>
  <si>
    <t>5210625</t>
  </si>
  <si>
    <t>На организацию осуществления переданных полномочий по решению вопросов местного значения в части оплаты труда дополнительной численности муниципальных служащих, переведенных в администрацию ВМР из администрации МО город Вольск для осуществления переданных полномочий</t>
  </si>
  <si>
    <t>Другие вопросы в области культуры, кинематографии</t>
  </si>
  <si>
    <t>5210641</t>
  </si>
  <si>
    <t>На осуществление части полномочий по решению вопросов местного значения  по созданию условий для массового отдыха жителей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</si>
  <si>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5210626</t>
  </si>
  <si>
    <t>На осуществление части полномочий по решению вопросов местного значения в части организации   досуга</t>
  </si>
  <si>
    <t>5210603</t>
  </si>
  <si>
    <t>На осуществление части полномочий по решению вопросов местного значения в части организации библиотечного обслуживания населения</t>
  </si>
  <si>
    <t>Культура</t>
  </si>
  <si>
    <t>Культура и кинематография</t>
  </si>
  <si>
    <t>5210631</t>
  </si>
  <si>
    <t>Иные межбюджетные трансферты на осуществление исполнения МП "Осуществление мероприятий по отлову и содержанию безнадзорных животных на территории МО город Вольск на 2015 год"</t>
  </si>
  <si>
    <t>5210615</t>
  </si>
  <si>
    <t>Владение, пользование и распоряжение имуществом, находящимся в муниципальной собственности поселения (уплата налогов)</t>
  </si>
  <si>
    <t>Другие вопросы в области жилищно-коммунального хозяйства</t>
  </si>
  <si>
    <t>5210628</t>
  </si>
  <si>
    <t>Обеспечение безопасности людей на водных объектах</t>
  </si>
  <si>
    <t>5210614</t>
  </si>
  <si>
    <t>Организация благоустройства</t>
  </si>
  <si>
    <t>5210611</t>
  </si>
  <si>
    <t>На осуществление  части полномочий по решению вопросов местного значения в части организации освещения улиц поселений</t>
  </si>
  <si>
    <t>5210610</t>
  </si>
  <si>
    <t>На осуществление части полномочий по решению вопросов местного значения в части озеленения в границах населенных пунктов поселения</t>
  </si>
  <si>
    <t>Благоустройство</t>
  </si>
  <si>
    <t>5210624</t>
  </si>
  <si>
    <t>Иные межбюджетные трансферты на предоставление субсидии на возмещение выпадающих доходов, возникающих от предоставления льготных услуг бань отдельным категориям граждан (инвалиды, пенсионеры, малоимущие и многодетные граждане) оказываемых в зданиях, расположенных в границах МО город Вольск</t>
  </si>
  <si>
    <t>Коммунальное хозяйство</t>
  </si>
  <si>
    <t>5210654</t>
  </si>
  <si>
    <t>Межбюджетные трансферты, передаваемые бюджетам муниципального района из бюджетов поселений на осуществление части полномочий по решению вопросов местного значения в части реализации "Программы капитального ремонта общего имущества в многоквартирных домах на территории Саратовской области"</t>
  </si>
  <si>
    <t>5210644</t>
  </si>
  <si>
    <t>На осуществление  части полномочий по решению вопросов местного значения в части обеспечения мероприятий по переселению граждан из аварийного жилищного фонда (в части  муниципальной программы "Переселение граждан из аварийного и непригодного для проживания жилищного фонда в 2013-2015 годах" за счет преобретения дополнительных квадратных  метров площади жилых помещений граждан")</t>
  </si>
  <si>
    <t>5210622</t>
  </si>
  <si>
    <t>Содержание  муниципального жилищного фонда (капитальный ремонт )</t>
  </si>
  <si>
    <t>5210621</t>
  </si>
  <si>
    <t>Обеспечение жильем граждан,проживающих в поселении и нуждающихся в улучшении жилищных условий, жилыми помещениями в соответствии с жилищным законодательством (предоставление по решению суда)</t>
  </si>
  <si>
    <t>5210605</t>
  </si>
  <si>
    <t>На осуществление  части полномочий по решению вопросов местного значения в части капитального ремонта государственного жилищного фонда субъектов РФ и муниципального жилищного  
фонда</t>
  </si>
  <si>
    <t>Жилищное хозяйство</t>
  </si>
  <si>
    <t>Жилищно-коммунальное хозяйство</t>
  </si>
  <si>
    <t>5210653</t>
  </si>
  <si>
    <t>МП "Повышение безопасности дорожного движения в МО город Вольск на 2013- 2016 годы"</t>
  </si>
  <si>
    <t>5210646</t>
  </si>
  <si>
    <t>На осуществление дорожной деятельности в отношении автодорог местного значения в границах населенных пунктов поселения (дорожный фонд -ремонт и содержание  автодорог)</t>
  </si>
  <si>
    <t>5210606</t>
  </si>
  <si>
    <t>Осуществление  части полномочий по решению вопросов местного значения в части содержания автомобильных дорог и инженерных сооружений на них в границах городских округов и поселений в рамках благоустройства</t>
  </si>
  <si>
    <t>Дорожное хозяйство(дорожные фонды)</t>
  </si>
  <si>
    <t>5210602</t>
  </si>
  <si>
    <t>На осуществление части полномочий по решению вопросов местного значения в предупреждении и ликвидации последствий чрезвычайных ситуаций в границах поселений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</si>
  <si>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</si>
  <si>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</si>
  <si>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5210652</t>
  </si>
  <si>
    <t>МП "Профилактика правонарушений и усиление борьбы с преступностью на территории Вольского муниципального района Саратовской области в 2015 году"</t>
  </si>
  <si>
    <t>5210601</t>
  </si>
  <si>
    <t>На осуществление части полномочий по решению вопросов местного значения в части утверждения генеральных планов поселений, правил, землепользования и застройки градостроительной деятельности (п.20 ст.14 ФЗ-131)</t>
  </si>
  <si>
    <t>Другие общегосударственные вопросы</t>
  </si>
  <si>
    <t>5210647</t>
  </si>
  <si>
    <t>Создание резервного фонда МО город Вольск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</si>
  <si>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</si>
  <si>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</si>
  <si>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</si>
  <si>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Вольского муниципального района</t>
  </si>
  <si>
    <t>240</t>
  </si>
  <si>
    <t>9110220</t>
  </si>
  <si>
    <t>Иные закупки товаров, работ и услуг для обеспечения муниципальных нужд</t>
  </si>
  <si>
    <t>200</t>
  </si>
  <si>
    <t>Закупка товаров, работ и услуг для муниципальных нужд</t>
  </si>
  <si>
    <t>120</t>
  </si>
  <si>
    <t>Расходы на выплаты персоналу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</si>
  <si>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</si>
  <si>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</si>
  <si>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центрального аппарата</t>
  </si>
  <si>
    <t>9110120</t>
  </si>
  <si>
    <t>Расходы на обеспечение деятельности депутатов представительного органа</t>
  </si>
  <si>
    <t>9110000</t>
  </si>
  <si>
    <t>Обеспечение деятельности представительного органа власти</t>
  </si>
  <si>
    <t>9100000</t>
  </si>
  <si>
    <t>Выполнение функций органами муниципальной власти</t>
  </si>
  <si>
    <t>850</t>
  </si>
  <si>
    <t>9000600</t>
  </si>
  <si>
    <t>Уплата налогов, сборов и иных платежей</t>
  </si>
  <si>
    <t>800</t>
  </si>
  <si>
    <t>Иные бюджетные ассигнования</t>
  </si>
  <si>
    <t xml:space="preserve">Уплата земельного налога, налога на имущество и транспортного налога </t>
  </si>
  <si>
    <t>9000000</t>
  </si>
  <si>
    <t>Расходы за счет средств местного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</si>
  <si>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</si>
  <si>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муниципального образования город Вольск</t>
  </si>
  <si>
    <t>Сумма</t>
  </si>
  <si>
    <t>Вид расходов</t>
  </si>
  <si>
    <t>Целевая статья</t>
  </si>
  <si>
    <t>Под-раздел</t>
  </si>
  <si>
    <t>Раздел</t>
  </si>
  <si>
    <t>Код</t>
  </si>
  <si>
    <t>Наименование</t>
  </si>
  <si>
    <t>(тыс. рублей)</t>
  </si>
  <si>
    <t>Приложение №1</t>
  </si>
  <si>
    <t>от        №</t>
  </si>
  <si>
    <t>Приложение №5</t>
  </si>
  <si>
    <t xml:space="preserve">к Решению Совета </t>
  </si>
  <si>
    <t xml:space="preserve">муниципального образования город Вольск </t>
  </si>
  <si>
    <t>от 08.12.2014г. №15/3-75</t>
  </si>
  <si>
    <t>Ведомственная структура расходов местного бюджета на 2015 год</t>
  </si>
</sst>
</file>

<file path=xl/styles.xml><?xml version="1.0" encoding="utf-8"?>
<styleSheet xmlns="http://schemas.openxmlformats.org/spreadsheetml/2006/main">
  <numFmts count="6">
    <numFmt numFmtId="164" formatCode="#,##0.0;[Red]\-#,##0.0"/>
    <numFmt numFmtId="165" formatCode="#,##0.00;[Red]\-#,##0.00;0.00"/>
    <numFmt numFmtId="166" formatCode="000"/>
    <numFmt numFmtId="167" formatCode="0000000"/>
    <numFmt numFmtId="168" formatCode="00"/>
    <numFmt numFmtId="169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NumberFormat="1" applyFont="1" applyFill="1" applyBorder="1" applyAlignment="1" applyProtection="1">
      <alignment horizontal="right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10" xfId="1" applyNumberFormat="1" applyFont="1" applyFill="1" applyBorder="1" applyAlignment="1" applyProtection="1">
      <alignment horizontal="center" vertical="center"/>
      <protection hidden="1"/>
    </xf>
    <xf numFmtId="166" fontId="2" fillId="0" borderId="2" xfId="1" applyNumberFormat="1" applyFont="1" applyFill="1" applyBorder="1" applyAlignment="1" applyProtection="1">
      <alignment horizontal="center"/>
      <protection hidden="1"/>
    </xf>
    <xf numFmtId="168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66" fontId="5" fillId="0" borderId="2" xfId="1" applyNumberFormat="1" applyFont="1" applyFill="1" applyBorder="1" applyAlignment="1" applyProtection="1">
      <alignment horizontal="center"/>
      <protection hidden="1"/>
    </xf>
    <xf numFmtId="168" fontId="5" fillId="0" borderId="2" xfId="1" applyNumberFormat="1" applyFont="1" applyFill="1" applyBorder="1" applyAlignment="1" applyProtection="1">
      <alignment horizontal="center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Fill="1" applyBorder="1" applyAlignment="1" applyProtection="1">
      <protection hidden="1"/>
    </xf>
    <xf numFmtId="40" fontId="4" fillId="0" borderId="2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6" fillId="0" borderId="2" xfId="1" applyNumberFormat="1" applyFont="1" applyFill="1" applyBorder="1" applyAlignment="1" applyProtection="1">
      <protection hidden="1"/>
    </xf>
    <xf numFmtId="169" fontId="2" fillId="0" borderId="2" xfId="1" applyNumberFormat="1" applyFont="1" applyFill="1" applyBorder="1" applyAlignment="1" applyProtection="1">
      <protection hidden="1"/>
    </xf>
    <xf numFmtId="169" fontId="5" fillId="0" borderId="2" xfId="1" applyNumberFormat="1" applyFont="1" applyFill="1" applyBorder="1" applyAlignment="1" applyProtection="1">
      <protection hidden="1"/>
    </xf>
    <xf numFmtId="169" fontId="4" fillId="0" borderId="2" xfId="1" applyNumberFormat="1" applyFont="1" applyFill="1" applyBorder="1" applyAlignment="1" applyProtection="1">
      <protection hidden="1"/>
    </xf>
    <xf numFmtId="0" fontId="7" fillId="0" borderId="0" xfId="1" applyFont="1"/>
    <xf numFmtId="0" fontId="7" fillId="0" borderId="0" xfId="2"/>
    <xf numFmtId="0" fontId="8" fillId="0" borderId="0" xfId="1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5" xfId="1" applyNumberFormat="1" applyFont="1" applyFill="1" applyBorder="1" applyAlignment="1" applyProtection="1">
      <protection hidden="1"/>
    </xf>
    <xf numFmtId="0" fontId="0" fillId="0" borderId="3" xfId="0" applyBorder="1" applyAlignment="1"/>
    <xf numFmtId="166" fontId="2" fillId="0" borderId="2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showGridLines="0" showZeros="0" tabSelected="1" workbookViewId="0">
      <selection activeCell="A169" sqref="A169:B169"/>
    </sheetView>
  </sheetViews>
  <sheetFormatPr defaultColWidth="9.28515625" defaultRowHeight="12.75"/>
  <cols>
    <col min="1" max="1" width="37.7109375" style="1" customWidth="1"/>
    <col min="2" max="2" width="9.140625" style="1" customWidth="1"/>
    <col min="3" max="3" width="7.28515625" style="1" customWidth="1"/>
    <col min="4" max="5" width="7.7109375" style="1" customWidth="1"/>
    <col min="6" max="6" width="10.140625" style="1" customWidth="1"/>
    <col min="7" max="7" width="9.5703125" style="1" customWidth="1"/>
    <col min="8" max="8" width="15" style="1" customWidth="1"/>
    <col min="9" max="9" width="16.7109375" style="1" hidden="1" customWidth="1"/>
    <col min="10" max="246" width="9.140625" style="1" customWidth="1"/>
    <col min="247" max="16384" width="9.28515625" style="1"/>
  </cols>
  <sheetData>
    <row r="1" spans="1:9" s="30" customFormat="1">
      <c r="D1" s="30" t="s">
        <v>140</v>
      </c>
    </row>
    <row r="2" spans="1:9" s="30" customFormat="1">
      <c r="D2" s="31" t="s">
        <v>143</v>
      </c>
    </row>
    <row r="3" spans="1:9" s="30" customFormat="1">
      <c r="D3" s="31" t="s">
        <v>144</v>
      </c>
    </row>
    <row r="4" spans="1:9" s="30" customFormat="1">
      <c r="D4" s="30" t="s">
        <v>141</v>
      </c>
    </row>
    <row r="5" spans="1:9" s="30" customFormat="1"/>
    <row r="6" spans="1:9" s="30" customFormat="1">
      <c r="D6" s="31" t="s">
        <v>142</v>
      </c>
    </row>
    <row r="7" spans="1:9" s="30" customFormat="1">
      <c r="D7" s="31" t="s">
        <v>143</v>
      </c>
    </row>
    <row r="8" spans="1:9" s="30" customFormat="1">
      <c r="D8" s="31" t="s">
        <v>144</v>
      </c>
    </row>
    <row r="9" spans="1:9" s="30" customFormat="1">
      <c r="D9" s="30" t="s">
        <v>145</v>
      </c>
    </row>
    <row r="11" spans="1:9" ht="12.75" customHeight="1">
      <c r="A11" s="32" t="s">
        <v>146</v>
      </c>
      <c r="B11" s="33"/>
      <c r="C11" s="33"/>
      <c r="D11" s="33"/>
      <c r="E11" s="33"/>
      <c r="F11" s="33"/>
      <c r="G11" s="33"/>
      <c r="H11" s="33"/>
      <c r="I11" s="2"/>
    </row>
    <row r="12" spans="1:9" ht="12.75" customHeight="1">
      <c r="A12" s="3"/>
      <c r="B12" s="3"/>
      <c r="C12" s="3"/>
      <c r="D12" s="3"/>
      <c r="E12" s="3"/>
      <c r="F12" s="3"/>
      <c r="G12" s="3"/>
      <c r="H12" s="9" t="s">
        <v>139</v>
      </c>
      <c r="I12" s="2"/>
    </row>
    <row r="13" spans="1:9" ht="43.5" customHeight="1">
      <c r="A13" s="8" t="s">
        <v>138</v>
      </c>
      <c r="B13" s="7"/>
      <c r="C13" s="6" t="s">
        <v>137</v>
      </c>
      <c r="D13" s="6" t="s">
        <v>136</v>
      </c>
      <c r="E13" s="6" t="s">
        <v>135</v>
      </c>
      <c r="F13" s="6" t="s">
        <v>134</v>
      </c>
      <c r="G13" s="6" t="s">
        <v>133</v>
      </c>
      <c r="H13" s="5" t="s">
        <v>132</v>
      </c>
      <c r="I13" s="26"/>
    </row>
    <row r="14" spans="1:9" ht="12.75" customHeight="1">
      <c r="A14" s="10">
        <v>1</v>
      </c>
      <c r="B14" s="11"/>
      <c r="C14" s="4">
        <v>2</v>
      </c>
      <c r="D14" s="12">
        <v>3</v>
      </c>
      <c r="E14" s="12">
        <v>4</v>
      </c>
      <c r="F14" s="12">
        <v>5</v>
      </c>
      <c r="G14" s="12">
        <v>6</v>
      </c>
      <c r="H14" s="13">
        <v>7</v>
      </c>
      <c r="I14" s="26" t="s">
        <v>0</v>
      </c>
    </row>
    <row r="15" spans="1:9" ht="12.75" customHeight="1">
      <c r="A15" s="36" t="s">
        <v>131</v>
      </c>
      <c r="B15" s="36"/>
      <c r="C15" s="14">
        <v>111</v>
      </c>
      <c r="D15" s="15">
        <v>0</v>
      </c>
      <c r="E15" s="15">
        <v>0</v>
      </c>
      <c r="F15" s="16" t="s">
        <v>0</v>
      </c>
      <c r="G15" s="14" t="s">
        <v>0</v>
      </c>
      <c r="H15" s="27">
        <f>H16</f>
        <v>2054.1999999999998</v>
      </c>
      <c r="I15" s="17">
        <v>2054200</v>
      </c>
    </row>
    <row r="16" spans="1:9" ht="12.75" customHeight="1">
      <c r="A16" s="37" t="s">
        <v>104</v>
      </c>
      <c r="B16" s="37"/>
      <c r="C16" s="19">
        <v>111</v>
      </c>
      <c r="D16" s="20">
        <v>1</v>
      </c>
      <c r="E16" s="20">
        <v>0</v>
      </c>
      <c r="F16" s="21" t="s">
        <v>0</v>
      </c>
      <c r="G16" s="19" t="s">
        <v>0</v>
      </c>
      <c r="H16" s="28">
        <f>H17</f>
        <v>2054.1999999999998</v>
      </c>
      <c r="I16" s="22">
        <v>2054200</v>
      </c>
    </row>
    <row r="17" spans="1:9" ht="48" customHeight="1">
      <c r="A17" s="37" t="s">
        <v>130</v>
      </c>
      <c r="B17" s="37"/>
      <c r="C17" s="19">
        <v>111</v>
      </c>
      <c r="D17" s="20">
        <v>1</v>
      </c>
      <c r="E17" s="20">
        <v>3</v>
      </c>
      <c r="F17" s="21" t="s">
        <v>0</v>
      </c>
      <c r="G17" s="19" t="s">
        <v>0</v>
      </c>
      <c r="H17" s="28">
        <f>H18+H22</f>
        <v>2054.1999999999998</v>
      </c>
      <c r="I17" s="22">
        <v>2054200</v>
      </c>
    </row>
    <row r="18" spans="1:9" ht="12.75" customHeight="1">
      <c r="A18" s="37" t="s">
        <v>129</v>
      </c>
      <c r="B18" s="37"/>
      <c r="C18" s="19">
        <v>111</v>
      </c>
      <c r="D18" s="20">
        <v>1</v>
      </c>
      <c r="E18" s="20">
        <v>3</v>
      </c>
      <c r="F18" s="21" t="s">
        <v>128</v>
      </c>
      <c r="G18" s="19" t="s">
        <v>0</v>
      </c>
      <c r="H18" s="28">
        <f>H19</f>
        <v>0.1</v>
      </c>
      <c r="I18" s="22">
        <v>64</v>
      </c>
    </row>
    <row r="19" spans="1:9" ht="24" customHeight="1">
      <c r="A19" s="37" t="s">
        <v>127</v>
      </c>
      <c r="B19" s="37"/>
      <c r="C19" s="19">
        <v>111</v>
      </c>
      <c r="D19" s="20">
        <v>1</v>
      </c>
      <c r="E19" s="20">
        <v>3</v>
      </c>
      <c r="F19" s="21" t="s">
        <v>123</v>
      </c>
      <c r="G19" s="19" t="s">
        <v>0</v>
      </c>
      <c r="H19" s="28">
        <f>H20</f>
        <v>0.1</v>
      </c>
      <c r="I19" s="22">
        <v>64</v>
      </c>
    </row>
    <row r="20" spans="1:9" ht="12.75" customHeight="1">
      <c r="A20" s="37" t="s">
        <v>126</v>
      </c>
      <c r="B20" s="37"/>
      <c r="C20" s="19">
        <v>111</v>
      </c>
      <c r="D20" s="20">
        <v>1</v>
      </c>
      <c r="E20" s="20">
        <v>3</v>
      </c>
      <c r="F20" s="21" t="s">
        <v>123</v>
      </c>
      <c r="G20" s="19" t="s">
        <v>125</v>
      </c>
      <c r="H20" s="28">
        <f>H21</f>
        <v>0.1</v>
      </c>
      <c r="I20" s="22">
        <v>64</v>
      </c>
    </row>
    <row r="21" spans="1:9" ht="12.75" customHeight="1">
      <c r="A21" s="37" t="s">
        <v>124</v>
      </c>
      <c r="B21" s="37"/>
      <c r="C21" s="19">
        <v>111</v>
      </c>
      <c r="D21" s="20">
        <v>1</v>
      </c>
      <c r="E21" s="20">
        <v>3</v>
      </c>
      <c r="F21" s="21" t="s">
        <v>123</v>
      </c>
      <c r="G21" s="19" t="s">
        <v>122</v>
      </c>
      <c r="H21" s="28">
        <v>0.1</v>
      </c>
      <c r="I21" s="22">
        <v>64</v>
      </c>
    </row>
    <row r="22" spans="1:9" ht="12.75" customHeight="1">
      <c r="A22" s="37" t="s">
        <v>121</v>
      </c>
      <c r="B22" s="37"/>
      <c r="C22" s="19">
        <v>111</v>
      </c>
      <c r="D22" s="20">
        <v>1</v>
      </c>
      <c r="E22" s="20">
        <v>3</v>
      </c>
      <c r="F22" s="21" t="s">
        <v>120</v>
      </c>
      <c r="G22" s="19" t="s">
        <v>0</v>
      </c>
      <c r="H22" s="28">
        <f>H23</f>
        <v>2054.1</v>
      </c>
      <c r="I22" s="22">
        <v>2054136</v>
      </c>
    </row>
    <row r="23" spans="1:9" ht="23.25" customHeight="1">
      <c r="A23" s="37" t="s">
        <v>119</v>
      </c>
      <c r="B23" s="37"/>
      <c r="C23" s="19">
        <v>111</v>
      </c>
      <c r="D23" s="20">
        <v>1</v>
      </c>
      <c r="E23" s="20">
        <v>3</v>
      </c>
      <c r="F23" s="21" t="s">
        <v>118</v>
      </c>
      <c r="G23" s="19" t="s">
        <v>0</v>
      </c>
      <c r="H23" s="28">
        <f>H24+H27</f>
        <v>2054.1</v>
      </c>
      <c r="I23" s="22">
        <v>2054136</v>
      </c>
    </row>
    <row r="24" spans="1:9" ht="24" customHeight="1">
      <c r="A24" s="37" t="s">
        <v>117</v>
      </c>
      <c r="B24" s="37"/>
      <c r="C24" s="19">
        <v>111</v>
      </c>
      <c r="D24" s="20">
        <v>1</v>
      </c>
      <c r="E24" s="20">
        <v>3</v>
      </c>
      <c r="F24" s="21" t="s">
        <v>116</v>
      </c>
      <c r="G24" s="19" t="s">
        <v>0</v>
      </c>
      <c r="H24" s="28">
        <f>H25</f>
        <v>755</v>
      </c>
      <c r="I24" s="22">
        <v>755000</v>
      </c>
    </row>
    <row r="25" spans="1:9" ht="60.75" customHeight="1">
      <c r="A25" s="37" t="s">
        <v>114</v>
      </c>
      <c r="B25" s="37"/>
      <c r="C25" s="19">
        <v>111</v>
      </c>
      <c r="D25" s="20">
        <v>1</v>
      </c>
      <c r="E25" s="20">
        <v>3</v>
      </c>
      <c r="F25" s="21" t="s">
        <v>116</v>
      </c>
      <c r="G25" s="19" t="s">
        <v>113</v>
      </c>
      <c r="H25" s="28">
        <f>H26</f>
        <v>755</v>
      </c>
      <c r="I25" s="22">
        <v>755000</v>
      </c>
    </row>
    <row r="26" spans="1:9" ht="24" customHeight="1">
      <c r="A26" s="37" t="s">
        <v>112</v>
      </c>
      <c r="B26" s="37"/>
      <c r="C26" s="19">
        <v>111</v>
      </c>
      <c r="D26" s="20">
        <v>1</v>
      </c>
      <c r="E26" s="20">
        <v>3</v>
      </c>
      <c r="F26" s="21" t="s">
        <v>116</v>
      </c>
      <c r="G26" s="19" t="s">
        <v>111</v>
      </c>
      <c r="H26" s="28">
        <v>755</v>
      </c>
      <c r="I26" s="22">
        <v>755000</v>
      </c>
    </row>
    <row r="27" spans="1:9" ht="23.25" customHeight="1">
      <c r="A27" s="37" t="s">
        <v>115</v>
      </c>
      <c r="B27" s="37"/>
      <c r="C27" s="19">
        <v>111</v>
      </c>
      <c r="D27" s="20">
        <v>1</v>
      </c>
      <c r="E27" s="20">
        <v>3</v>
      </c>
      <c r="F27" s="21" t="s">
        <v>107</v>
      </c>
      <c r="G27" s="19" t="s">
        <v>0</v>
      </c>
      <c r="H27" s="28">
        <f>H28+H30</f>
        <v>1299.0999999999999</v>
      </c>
      <c r="I27" s="22">
        <v>1299136</v>
      </c>
    </row>
    <row r="28" spans="1:9" ht="60.75" customHeight="1">
      <c r="A28" s="37" t="s">
        <v>114</v>
      </c>
      <c r="B28" s="37"/>
      <c r="C28" s="19">
        <v>111</v>
      </c>
      <c r="D28" s="20">
        <v>1</v>
      </c>
      <c r="E28" s="20">
        <v>3</v>
      </c>
      <c r="F28" s="21" t="s">
        <v>107</v>
      </c>
      <c r="G28" s="19" t="s">
        <v>113</v>
      </c>
      <c r="H28" s="28">
        <f>H29</f>
        <v>649.9</v>
      </c>
      <c r="I28" s="22">
        <v>649936</v>
      </c>
    </row>
    <row r="29" spans="1:9" ht="24.75" customHeight="1">
      <c r="A29" s="37" t="s">
        <v>112</v>
      </c>
      <c r="B29" s="37"/>
      <c r="C29" s="19">
        <v>111</v>
      </c>
      <c r="D29" s="20">
        <v>1</v>
      </c>
      <c r="E29" s="20">
        <v>3</v>
      </c>
      <c r="F29" s="21" t="s">
        <v>107</v>
      </c>
      <c r="G29" s="19" t="s">
        <v>111</v>
      </c>
      <c r="H29" s="28">
        <v>649.9</v>
      </c>
      <c r="I29" s="22">
        <v>649936</v>
      </c>
    </row>
    <row r="30" spans="1:9" ht="12.75" customHeight="1">
      <c r="A30" s="37" t="s">
        <v>110</v>
      </c>
      <c r="B30" s="37"/>
      <c r="C30" s="19">
        <v>111</v>
      </c>
      <c r="D30" s="20">
        <v>1</v>
      </c>
      <c r="E30" s="20">
        <v>3</v>
      </c>
      <c r="F30" s="21" t="s">
        <v>107</v>
      </c>
      <c r="G30" s="19" t="s">
        <v>109</v>
      </c>
      <c r="H30" s="28">
        <f>H31</f>
        <v>649.20000000000005</v>
      </c>
      <c r="I30" s="22">
        <v>649200</v>
      </c>
    </row>
    <row r="31" spans="1:9" ht="24" customHeight="1">
      <c r="A31" s="37" t="s">
        <v>108</v>
      </c>
      <c r="B31" s="37"/>
      <c r="C31" s="19">
        <v>111</v>
      </c>
      <c r="D31" s="20">
        <v>1</v>
      </c>
      <c r="E31" s="20">
        <v>3</v>
      </c>
      <c r="F31" s="21" t="s">
        <v>107</v>
      </c>
      <c r="G31" s="19" t="s">
        <v>106</v>
      </c>
      <c r="H31" s="28">
        <v>649.20000000000005</v>
      </c>
      <c r="I31" s="22">
        <v>649200</v>
      </c>
    </row>
    <row r="32" spans="1:9" ht="12.75" customHeight="1">
      <c r="A32" s="36" t="s">
        <v>105</v>
      </c>
      <c r="B32" s="36"/>
      <c r="C32" s="14">
        <v>335</v>
      </c>
      <c r="D32" s="15">
        <v>0</v>
      </c>
      <c r="E32" s="15">
        <v>0</v>
      </c>
      <c r="F32" s="16" t="s">
        <v>0</v>
      </c>
      <c r="G32" s="14" t="s">
        <v>0</v>
      </c>
      <c r="H32" s="27">
        <f>H33+H58+H65+H78+H130+H149+H165+H172</f>
        <v>141194.79999999999</v>
      </c>
      <c r="I32" s="17">
        <v>141194800</v>
      </c>
    </row>
    <row r="33" spans="1:9" ht="12.75" customHeight="1">
      <c r="A33" s="37" t="s">
        <v>104</v>
      </c>
      <c r="B33" s="37"/>
      <c r="C33" s="19">
        <v>335</v>
      </c>
      <c r="D33" s="20">
        <v>1</v>
      </c>
      <c r="E33" s="20">
        <v>0</v>
      </c>
      <c r="F33" s="21" t="s">
        <v>0</v>
      </c>
      <c r="G33" s="19" t="s">
        <v>0</v>
      </c>
      <c r="H33" s="28">
        <f>H34+H40+H46</f>
        <v>2120</v>
      </c>
      <c r="I33" s="22">
        <v>2120000</v>
      </c>
    </row>
    <row r="34" spans="1:9" ht="47.25" customHeight="1">
      <c r="A34" s="37" t="s">
        <v>103</v>
      </c>
      <c r="B34" s="37"/>
      <c r="C34" s="19">
        <v>335</v>
      </c>
      <c r="D34" s="20">
        <v>1</v>
      </c>
      <c r="E34" s="20">
        <v>4</v>
      </c>
      <c r="F34" s="21" t="s">
        <v>0</v>
      </c>
      <c r="G34" s="19" t="s">
        <v>0</v>
      </c>
      <c r="H34" s="28">
        <f>H35</f>
        <v>680</v>
      </c>
      <c r="I34" s="22">
        <v>680000</v>
      </c>
    </row>
    <row r="35" spans="1:9" ht="24" customHeight="1">
      <c r="A35" s="37" t="s">
        <v>32</v>
      </c>
      <c r="B35" s="37"/>
      <c r="C35" s="19">
        <v>335</v>
      </c>
      <c r="D35" s="20">
        <v>1</v>
      </c>
      <c r="E35" s="20">
        <v>4</v>
      </c>
      <c r="F35" s="21" t="s">
        <v>31</v>
      </c>
      <c r="G35" s="19" t="s">
        <v>0</v>
      </c>
      <c r="H35" s="28">
        <f>H36</f>
        <v>680</v>
      </c>
      <c r="I35" s="22">
        <v>680000</v>
      </c>
    </row>
    <row r="36" spans="1:9" ht="72" customHeight="1">
      <c r="A36" s="37" t="s">
        <v>30</v>
      </c>
      <c r="B36" s="37"/>
      <c r="C36" s="19">
        <v>335</v>
      </c>
      <c r="D36" s="20">
        <v>1</v>
      </c>
      <c r="E36" s="20">
        <v>4</v>
      </c>
      <c r="F36" s="21" t="s">
        <v>29</v>
      </c>
      <c r="G36" s="19" t="s">
        <v>0</v>
      </c>
      <c r="H36" s="28">
        <f>H37</f>
        <v>680</v>
      </c>
      <c r="I36" s="22">
        <v>680000</v>
      </c>
    </row>
    <row r="37" spans="1:9" ht="71.25" customHeight="1">
      <c r="A37" s="37" t="s">
        <v>45</v>
      </c>
      <c r="B37" s="37"/>
      <c r="C37" s="19">
        <v>335</v>
      </c>
      <c r="D37" s="20">
        <v>1</v>
      </c>
      <c r="E37" s="20">
        <v>4</v>
      </c>
      <c r="F37" s="21" t="s">
        <v>44</v>
      </c>
      <c r="G37" s="19" t="s">
        <v>0</v>
      </c>
      <c r="H37" s="28">
        <f>H38</f>
        <v>680</v>
      </c>
      <c r="I37" s="22">
        <v>680000</v>
      </c>
    </row>
    <row r="38" spans="1:9" ht="12.75" customHeight="1">
      <c r="A38" s="37" t="s">
        <v>27</v>
      </c>
      <c r="B38" s="37"/>
      <c r="C38" s="19">
        <v>335</v>
      </c>
      <c r="D38" s="20">
        <v>1</v>
      </c>
      <c r="E38" s="20">
        <v>4</v>
      </c>
      <c r="F38" s="21" t="s">
        <v>44</v>
      </c>
      <c r="G38" s="19" t="s">
        <v>26</v>
      </c>
      <c r="H38" s="28">
        <f>H39</f>
        <v>680</v>
      </c>
      <c r="I38" s="22">
        <v>680000</v>
      </c>
    </row>
    <row r="39" spans="1:9" ht="12.75" customHeight="1">
      <c r="A39" s="37" t="s">
        <v>25</v>
      </c>
      <c r="B39" s="37"/>
      <c r="C39" s="19">
        <v>335</v>
      </c>
      <c r="D39" s="20">
        <v>1</v>
      </c>
      <c r="E39" s="20">
        <v>4</v>
      </c>
      <c r="F39" s="21" t="s">
        <v>44</v>
      </c>
      <c r="G39" s="19" t="s">
        <v>23</v>
      </c>
      <c r="H39" s="28">
        <v>680</v>
      </c>
      <c r="I39" s="22">
        <v>680000</v>
      </c>
    </row>
    <row r="40" spans="1:9" ht="12.75" customHeight="1">
      <c r="A40" s="37" t="s">
        <v>102</v>
      </c>
      <c r="B40" s="37"/>
      <c r="C40" s="19">
        <v>335</v>
      </c>
      <c r="D40" s="20">
        <v>1</v>
      </c>
      <c r="E40" s="20">
        <v>11</v>
      </c>
      <c r="F40" s="21" t="s">
        <v>0</v>
      </c>
      <c r="G40" s="19" t="s">
        <v>0</v>
      </c>
      <c r="H40" s="28">
        <f>H41</f>
        <v>100</v>
      </c>
      <c r="I40" s="22">
        <v>100000</v>
      </c>
    </row>
    <row r="41" spans="1:9" ht="24" customHeight="1">
      <c r="A41" s="37" t="s">
        <v>32</v>
      </c>
      <c r="B41" s="37"/>
      <c r="C41" s="19">
        <v>335</v>
      </c>
      <c r="D41" s="20">
        <v>1</v>
      </c>
      <c r="E41" s="20">
        <v>11</v>
      </c>
      <c r="F41" s="21" t="s">
        <v>31</v>
      </c>
      <c r="G41" s="19" t="s">
        <v>0</v>
      </c>
      <c r="H41" s="28">
        <f>H42</f>
        <v>100</v>
      </c>
      <c r="I41" s="22">
        <v>100000</v>
      </c>
    </row>
    <row r="42" spans="1:9" ht="72" customHeight="1">
      <c r="A42" s="37" t="s">
        <v>30</v>
      </c>
      <c r="B42" s="37"/>
      <c r="C42" s="19">
        <v>335</v>
      </c>
      <c r="D42" s="20">
        <v>1</v>
      </c>
      <c r="E42" s="20">
        <v>11</v>
      </c>
      <c r="F42" s="21" t="s">
        <v>29</v>
      </c>
      <c r="G42" s="19" t="s">
        <v>0</v>
      </c>
      <c r="H42" s="28">
        <f>H43</f>
        <v>100</v>
      </c>
      <c r="I42" s="22">
        <v>100000</v>
      </c>
    </row>
    <row r="43" spans="1:9" ht="12.75" customHeight="1">
      <c r="A43" s="37" t="s">
        <v>101</v>
      </c>
      <c r="B43" s="37"/>
      <c r="C43" s="19">
        <v>335</v>
      </c>
      <c r="D43" s="20">
        <v>1</v>
      </c>
      <c r="E43" s="20">
        <v>11</v>
      </c>
      <c r="F43" s="21" t="s">
        <v>100</v>
      </c>
      <c r="G43" s="19" t="s">
        <v>0</v>
      </c>
      <c r="H43" s="28">
        <f>H44</f>
        <v>100</v>
      </c>
      <c r="I43" s="22">
        <v>100000</v>
      </c>
    </row>
    <row r="44" spans="1:9" ht="12.75" customHeight="1">
      <c r="A44" s="37" t="s">
        <v>27</v>
      </c>
      <c r="B44" s="37"/>
      <c r="C44" s="19">
        <v>335</v>
      </c>
      <c r="D44" s="20">
        <v>1</v>
      </c>
      <c r="E44" s="20">
        <v>11</v>
      </c>
      <c r="F44" s="21" t="s">
        <v>100</v>
      </c>
      <c r="G44" s="19" t="s">
        <v>26</v>
      </c>
      <c r="H44" s="28">
        <f>H45</f>
        <v>100</v>
      </c>
      <c r="I44" s="22">
        <v>100000</v>
      </c>
    </row>
    <row r="45" spans="1:9" ht="12.75" customHeight="1">
      <c r="A45" s="37" t="s">
        <v>25</v>
      </c>
      <c r="B45" s="37"/>
      <c r="C45" s="19">
        <v>335</v>
      </c>
      <c r="D45" s="20">
        <v>1</v>
      </c>
      <c r="E45" s="20">
        <v>11</v>
      </c>
      <c r="F45" s="21" t="s">
        <v>100</v>
      </c>
      <c r="G45" s="19" t="s">
        <v>23</v>
      </c>
      <c r="H45" s="28">
        <v>100</v>
      </c>
      <c r="I45" s="22">
        <v>100000</v>
      </c>
    </row>
    <row r="46" spans="1:9" ht="12.75" customHeight="1">
      <c r="A46" s="37" t="s">
        <v>99</v>
      </c>
      <c r="B46" s="37"/>
      <c r="C46" s="19">
        <v>335</v>
      </c>
      <c r="D46" s="20">
        <v>1</v>
      </c>
      <c r="E46" s="20">
        <v>13</v>
      </c>
      <c r="F46" s="21" t="s">
        <v>0</v>
      </c>
      <c r="G46" s="19" t="s">
        <v>0</v>
      </c>
      <c r="H46" s="28">
        <f>H47</f>
        <v>1340</v>
      </c>
      <c r="I46" s="22">
        <v>1340000</v>
      </c>
    </row>
    <row r="47" spans="1:9" ht="24" customHeight="1">
      <c r="A47" s="37" t="s">
        <v>32</v>
      </c>
      <c r="B47" s="37"/>
      <c r="C47" s="19">
        <v>335</v>
      </c>
      <c r="D47" s="20">
        <v>1</v>
      </c>
      <c r="E47" s="20">
        <v>13</v>
      </c>
      <c r="F47" s="21" t="s">
        <v>31</v>
      </c>
      <c r="G47" s="19" t="s">
        <v>0</v>
      </c>
      <c r="H47" s="28">
        <f>H48</f>
        <v>1340</v>
      </c>
      <c r="I47" s="22">
        <v>1340000</v>
      </c>
    </row>
    <row r="48" spans="1:9" ht="72" customHeight="1">
      <c r="A48" s="37" t="s">
        <v>30</v>
      </c>
      <c r="B48" s="37"/>
      <c r="C48" s="19">
        <v>335</v>
      </c>
      <c r="D48" s="20">
        <v>1</v>
      </c>
      <c r="E48" s="20">
        <v>13</v>
      </c>
      <c r="F48" s="21" t="s">
        <v>29</v>
      </c>
      <c r="G48" s="19" t="s">
        <v>0</v>
      </c>
      <c r="H48" s="28">
        <f>H49+H52+H55</f>
        <v>1340</v>
      </c>
      <c r="I48" s="22">
        <v>1340000</v>
      </c>
    </row>
    <row r="49" spans="1:9" ht="60" customHeight="1">
      <c r="A49" s="37" t="s">
        <v>98</v>
      </c>
      <c r="B49" s="37"/>
      <c r="C49" s="19">
        <v>335</v>
      </c>
      <c r="D49" s="20">
        <v>1</v>
      </c>
      <c r="E49" s="20">
        <v>13</v>
      </c>
      <c r="F49" s="21" t="s">
        <v>97</v>
      </c>
      <c r="G49" s="19" t="s">
        <v>0</v>
      </c>
      <c r="H49" s="28">
        <f>H50</f>
        <v>500</v>
      </c>
      <c r="I49" s="22">
        <v>500000</v>
      </c>
    </row>
    <row r="50" spans="1:9" ht="12.75" customHeight="1">
      <c r="A50" s="37" t="s">
        <v>27</v>
      </c>
      <c r="B50" s="37"/>
      <c r="C50" s="19">
        <v>335</v>
      </c>
      <c r="D50" s="20">
        <v>1</v>
      </c>
      <c r="E50" s="20">
        <v>13</v>
      </c>
      <c r="F50" s="21" t="s">
        <v>97</v>
      </c>
      <c r="G50" s="19" t="s">
        <v>26</v>
      </c>
      <c r="H50" s="28">
        <f>H51</f>
        <v>500</v>
      </c>
      <c r="I50" s="22">
        <v>500000</v>
      </c>
    </row>
    <row r="51" spans="1:9" ht="12.75" customHeight="1">
      <c r="A51" s="37" t="s">
        <v>25</v>
      </c>
      <c r="B51" s="37"/>
      <c r="C51" s="19">
        <v>335</v>
      </c>
      <c r="D51" s="20">
        <v>1</v>
      </c>
      <c r="E51" s="20">
        <v>13</v>
      </c>
      <c r="F51" s="21" t="s">
        <v>97</v>
      </c>
      <c r="G51" s="19" t="s">
        <v>23</v>
      </c>
      <c r="H51" s="28">
        <v>500</v>
      </c>
      <c r="I51" s="22">
        <v>500000</v>
      </c>
    </row>
    <row r="52" spans="1:9" ht="72.75" customHeight="1">
      <c r="A52" s="37" t="s">
        <v>45</v>
      </c>
      <c r="B52" s="37"/>
      <c r="C52" s="19">
        <v>335</v>
      </c>
      <c r="D52" s="20">
        <v>1</v>
      </c>
      <c r="E52" s="20">
        <v>13</v>
      </c>
      <c r="F52" s="21" t="s">
        <v>44</v>
      </c>
      <c r="G52" s="19" t="s">
        <v>0</v>
      </c>
      <c r="H52" s="28">
        <f>H53</f>
        <v>320</v>
      </c>
      <c r="I52" s="22">
        <v>320000</v>
      </c>
    </row>
    <row r="53" spans="1:9" ht="12.75" customHeight="1">
      <c r="A53" s="37" t="s">
        <v>27</v>
      </c>
      <c r="B53" s="37"/>
      <c r="C53" s="19">
        <v>335</v>
      </c>
      <c r="D53" s="20">
        <v>1</v>
      </c>
      <c r="E53" s="20">
        <v>13</v>
      </c>
      <c r="F53" s="21" t="s">
        <v>44</v>
      </c>
      <c r="G53" s="19" t="s">
        <v>26</v>
      </c>
      <c r="H53" s="28">
        <f>H54</f>
        <v>320</v>
      </c>
      <c r="I53" s="22">
        <v>320000</v>
      </c>
    </row>
    <row r="54" spans="1:9" ht="12.75" customHeight="1">
      <c r="A54" s="37" t="s">
        <v>25</v>
      </c>
      <c r="B54" s="37"/>
      <c r="C54" s="19">
        <v>335</v>
      </c>
      <c r="D54" s="20">
        <v>1</v>
      </c>
      <c r="E54" s="20">
        <v>13</v>
      </c>
      <c r="F54" s="21" t="s">
        <v>44</v>
      </c>
      <c r="G54" s="19" t="s">
        <v>23</v>
      </c>
      <c r="H54" s="28">
        <v>320</v>
      </c>
      <c r="I54" s="22">
        <v>320000</v>
      </c>
    </row>
    <row r="55" spans="1:9" ht="49.5" customHeight="1">
      <c r="A55" s="37" t="s">
        <v>96</v>
      </c>
      <c r="B55" s="37"/>
      <c r="C55" s="19">
        <v>335</v>
      </c>
      <c r="D55" s="20">
        <v>1</v>
      </c>
      <c r="E55" s="20">
        <v>13</v>
      </c>
      <c r="F55" s="21" t="s">
        <v>95</v>
      </c>
      <c r="G55" s="19" t="s">
        <v>0</v>
      </c>
      <c r="H55" s="28">
        <f>H56</f>
        <v>520</v>
      </c>
      <c r="I55" s="22">
        <v>520000</v>
      </c>
    </row>
    <row r="56" spans="1:9" ht="12.75" customHeight="1">
      <c r="A56" s="37" t="s">
        <v>27</v>
      </c>
      <c r="B56" s="37"/>
      <c r="C56" s="19">
        <v>335</v>
      </c>
      <c r="D56" s="20">
        <v>1</v>
      </c>
      <c r="E56" s="20">
        <v>13</v>
      </c>
      <c r="F56" s="21" t="s">
        <v>95</v>
      </c>
      <c r="G56" s="19" t="s">
        <v>26</v>
      </c>
      <c r="H56" s="28">
        <f>H57</f>
        <v>520</v>
      </c>
      <c r="I56" s="22">
        <v>520000</v>
      </c>
    </row>
    <row r="57" spans="1:9" ht="12.75" customHeight="1">
      <c r="A57" s="37" t="s">
        <v>25</v>
      </c>
      <c r="B57" s="37"/>
      <c r="C57" s="19">
        <v>335</v>
      </c>
      <c r="D57" s="20">
        <v>1</v>
      </c>
      <c r="E57" s="20">
        <v>13</v>
      </c>
      <c r="F57" s="21" t="s">
        <v>95</v>
      </c>
      <c r="G57" s="19" t="s">
        <v>23</v>
      </c>
      <c r="H57" s="28">
        <v>520</v>
      </c>
      <c r="I57" s="22">
        <v>520000</v>
      </c>
    </row>
    <row r="58" spans="1:9" ht="24" customHeight="1">
      <c r="A58" s="37" t="s">
        <v>94</v>
      </c>
      <c r="B58" s="37"/>
      <c r="C58" s="19">
        <v>335</v>
      </c>
      <c r="D58" s="20">
        <v>3</v>
      </c>
      <c r="E58" s="20">
        <v>0</v>
      </c>
      <c r="F58" s="21" t="s">
        <v>0</v>
      </c>
      <c r="G58" s="19" t="s">
        <v>0</v>
      </c>
      <c r="H58" s="28">
        <f t="shared" ref="H58:H63" si="0">H59</f>
        <v>2055</v>
      </c>
      <c r="I58" s="22">
        <v>2055000</v>
      </c>
    </row>
    <row r="59" spans="1:9" ht="36" customHeight="1">
      <c r="A59" s="37" t="s">
        <v>93</v>
      </c>
      <c r="B59" s="37"/>
      <c r="C59" s="19">
        <v>335</v>
      </c>
      <c r="D59" s="20">
        <v>3</v>
      </c>
      <c r="E59" s="20">
        <v>9</v>
      </c>
      <c r="F59" s="21" t="s">
        <v>0</v>
      </c>
      <c r="G59" s="19" t="s">
        <v>0</v>
      </c>
      <c r="H59" s="28">
        <f t="shared" si="0"/>
        <v>2055</v>
      </c>
      <c r="I59" s="22">
        <v>2055000</v>
      </c>
    </row>
    <row r="60" spans="1:9" ht="24" customHeight="1">
      <c r="A60" s="37" t="s">
        <v>32</v>
      </c>
      <c r="B60" s="37"/>
      <c r="C60" s="19">
        <v>335</v>
      </c>
      <c r="D60" s="20">
        <v>3</v>
      </c>
      <c r="E60" s="20">
        <v>9</v>
      </c>
      <c r="F60" s="21" t="s">
        <v>31</v>
      </c>
      <c r="G60" s="19" t="s">
        <v>0</v>
      </c>
      <c r="H60" s="28">
        <f t="shared" si="0"/>
        <v>2055</v>
      </c>
      <c r="I60" s="22">
        <v>2055000</v>
      </c>
    </row>
    <row r="61" spans="1:9" ht="72" customHeight="1">
      <c r="A61" s="37" t="s">
        <v>30</v>
      </c>
      <c r="B61" s="37"/>
      <c r="C61" s="19">
        <v>335</v>
      </c>
      <c r="D61" s="20">
        <v>3</v>
      </c>
      <c r="E61" s="20">
        <v>9</v>
      </c>
      <c r="F61" s="21" t="s">
        <v>29</v>
      </c>
      <c r="G61" s="19" t="s">
        <v>0</v>
      </c>
      <c r="H61" s="28">
        <f t="shared" si="0"/>
        <v>2055</v>
      </c>
      <c r="I61" s="22">
        <v>2055000</v>
      </c>
    </row>
    <row r="62" spans="1:9" ht="48" customHeight="1">
      <c r="A62" s="37" t="s">
        <v>92</v>
      </c>
      <c r="B62" s="37"/>
      <c r="C62" s="19">
        <v>335</v>
      </c>
      <c r="D62" s="20">
        <v>3</v>
      </c>
      <c r="E62" s="20">
        <v>9</v>
      </c>
      <c r="F62" s="21" t="s">
        <v>91</v>
      </c>
      <c r="G62" s="19" t="s">
        <v>0</v>
      </c>
      <c r="H62" s="28">
        <f t="shared" si="0"/>
        <v>2055</v>
      </c>
      <c r="I62" s="22">
        <v>2055000</v>
      </c>
    </row>
    <row r="63" spans="1:9" ht="12.75" customHeight="1">
      <c r="A63" s="37" t="s">
        <v>27</v>
      </c>
      <c r="B63" s="37"/>
      <c r="C63" s="19">
        <v>335</v>
      </c>
      <c r="D63" s="20">
        <v>3</v>
      </c>
      <c r="E63" s="20">
        <v>9</v>
      </c>
      <c r="F63" s="21" t="s">
        <v>91</v>
      </c>
      <c r="G63" s="19" t="s">
        <v>26</v>
      </c>
      <c r="H63" s="28">
        <f t="shared" si="0"/>
        <v>2055</v>
      </c>
      <c r="I63" s="22">
        <v>2055000</v>
      </c>
    </row>
    <row r="64" spans="1:9" ht="12.75" customHeight="1">
      <c r="A64" s="37" t="s">
        <v>25</v>
      </c>
      <c r="B64" s="37"/>
      <c r="C64" s="19">
        <v>335</v>
      </c>
      <c r="D64" s="20">
        <v>3</v>
      </c>
      <c r="E64" s="20">
        <v>9</v>
      </c>
      <c r="F64" s="21" t="s">
        <v>91</v>
      </c>
      <c r="G64" s="19" t="s">
        <v>23</v>
      </c>
      <c r="H64" s="28">
        <v>2055</v>
      </c>
      <c r="I64" s="22">
        <v>2055000</v>
      </c>
    </row>
    <row r="65" spans="1:9" ht="12.75" customHeight="1">
      <c r="A65" s="37" t="s">
        <v>13</v>
      </c>
      <c r="B65" s="37"/>
      <c r="C65" s="19">
        <v>335</v>
      </c>
      <c r="D65" s="20">
        <v>4</v>
      </c>
      <c r="E65" s="20">
        <v>0</v>
      </c>
      <c r="F65" s="21" t="s">
        <v>0</v>
      </c>
      <c r="G65" s="19" t="s">
        <v>0</v>
      </c>
      <c r="H65" s="28">
        <f>H66</f>
        <v>43165</v>
      </c>
      <c r="I65" s="22">
        <v>43165000</v>
      </c>
    </row>
    <row r="66" spans="1:9" ht="12.75" customHeight="1">
      <c r="A66" s="37" t="s">
        <v>90</v>
      </c>
      <c r="B66" s="37"/>
      <c r="C66" s="19">
        <v>335</v>
      </c>
      <c r="D66" s="20">
        <v>4</v>
      </c>
      <c r="E66" s="20">
        <v>9</v>
      </c>
      <c r="F66" s="21" t="s">
        <v>0</v>
      </c>
      <c r="G66" s="19" t="s">
        <v>0</v>
      </c>
      <c r="H66" s="28">
        <f>H67</f>
        <v>43165</v>
      </c>
      <c r="I66" s="22">
        <v>43165000</v>
      </c>
    </row>
    <row r="67" spans="1:9" ht="24" customHeight="1">
      <c r="A67" s="37" t="s">
        <v>32</v>
      </c>
      <c r="B67" s="37"/>
      <c r="C67" s="19">
        <v>335</v>
      </c>
      <c r="D67" s="20">
        <v>4</v>
      </c>
      <c r="E67" s="20">
        <v>9</v>
      </c>
      <c r="F67" s="21" t="s">
        <v>31</v>
      </c>
      <c r="G67" s="19" t="s">
        <v>0</v>
      </c>
      <c r="H67" s="28">
        <f>H68</f>
        <v>43165</v>
      </c>
      <c r="I67" s="22">
        <v>43165000</v>
      </c>
    </row>
    <row r="68" spans="1:9" ht="72" customHeight="1">
      <c r="A68" s="37" t="s">
        <v>30</v>
      </c>
      <c r="B68" s="37"/>
      <c r="C68" s="19">
        <v>335</v>
      </c>
      <c r="D68" s="20">
        <v>4</v>
      </c>
      <c r="E68" s="20">
        <v>9</v>
      </c>
      <c r="F68" s="21" t="s">
        <v>29</v>
      </c>
      <c r="G68" s="19" t="s">
        <v>0</v>
      </c>
      <c r="H68" s="28">
        <f>H69+H72+H75</f>
        <v>43165</v>
      </c>
      <c r="I68" s="22">
        <v>43165000</v>
      </c>
    </row>
    <row r="69" spans="1:9" ht="61.5" customHeight="1">
      <c r="A69" s="37" t="s">
        <v>89</v>
      </c>
      <c r="B69" s="37"/>
      <c r="C69" s="19">
        <v>335</v>
      </c>
      <c r="D69" s="20">
        <v>4</v>
      </c>
      <c r="E69" s="20">
        <v>9</v>
      </c>
      <c r="F69" s="21" t="s">
        <v>88</v>
      </c>
      <c r="G69" s="19" t="s">
        <v>0</v>
      </c>
      <c r="H69" s="28">
        <f>H70</f>
        <v>34443.1</v>
      </c>
      <c r="I69" s="22">
        <v>34443100</v>
      </c>
    </row>
    <row r="70" spans="1:9" ht="12.75" customHeight="1">
      <c r="A70" s="37" t="s">
        <v>27</v>
      </c>
      <c r="B70" s="37"/>
      <c r="C70" s="19">
        <v>335</v>
      </c>
      <c r="D70" s="20">
        <v>4</v>
      </c>
      <c r="E70" s="20">
        <v>9</v>
      </c>
      <c r="F70" s="21" t="s">
        <v>88</v>
      </c>
      <c r="G70" s="19" t="s">
        <v>26</v>
      </c>
      <c r="H70" s="28">
        <f>H71</f>
        <v>34443.1</v>
      </c>
      <c r="I70" s="22">
        <v>34443100</v>
      </c>
    </row>
    <row r="71" spans="1:9" ht="12.75" customHeight="1">
      <c r="A71" s="37" t="s">
        <v>25</v>
      </c>
      <c r="B71" s="37"/>
      <c r="C71" s="19">
        <v>335</v>
      </c>
      <c r="D71" s="20">
        <v>4</v>
      </c>
      <c r="E71" s="20">
        <v>9</v>
      </c>
      <c r="F71" s="21" t="s">
        <v>88</v>
      </c>
      <c r="G71" s="19" t="s">
        <v>23</v>
      </c>
      <c r="H71" s="28">
        <v>34443.1</v>
      </c>
      <c r="I71" s="22">
        <v>34443100</v>
      </c>
    </row>
    <row r="72" spans="1:9" ht="48" customHeight="1">
      <c r="A72" s="37" t="s">
        <v>87</v>
      </c>
      <c r="B72" s="37"/>
      <c r="C72" s="19">
        <v>335</v>
      </c>
      <c r="D72" s="20">
        <v>4</v>
      </c>
      <c r="E72" s="20">
        <v>9</v>
      </c>
      <c r="F72" s="21" t="s">
        <v>86</v>
      </c>
      <c r="G72" s="19" t="s">
        <v>0</v>
      </c>
      <c r="H72" s="28">
        <f>H73</f>
        <v>5977.9</v>
      </c>
      <c r="I72" s="22">
        <v>5977900</v>
      </c>
    </row>
    <row r="73" spans="1:9" ht="12.75" customHeight="1">
      <c r="A73" s="37" t="s">
        <v>27</v>
      </c>
      <c r="B73" s="37"/>
      <c r="C73" s="19">
        <v>335</v>
      </c>
      <c r="D73" s="20">
        <v>4</v>
      </c>
      <c r="E73" s="20">
        <v>9</v>
      </c>
      <c r="F73" s="21" t="s">
        <v>86</v>
      </c>
      <c r="G73" s="19" t="s">
        <v>26</v>
      </c>
      <c r="H73" s="28">
        <f>H74</f>
        <v>5977.9</v>
      </c>
      <c r="I73" s="22">
        <v>5977900</v>
      </c>
    </row>
    <row r="74" spans="1:9" ht="12.75" customHeight="1">
      <c r="A74" s="37" t="s">
        <v>25</v>
      </c>
      <c r="B74" s="37"/>
      <c r="C74" s="19">
        <v>335</v>
      </c>
      <c r="D74" s="20">
        <v>4</v>
      </c>
      <c r="E74" s="20">
        <v>9</v>
      </c>
      <c r="F74" s="21" t="s">
        <v>86</v>
      </c>
      <c r="G74" s="19" t="s">
        <v>23</v>
      </c>
      <c r="H74" s="28">
        <v>5977.9</v>
      </c>
      <c r="I74" s="22">
        <v>5977900</v>
      </c>
    </row>
    <row r="75" spans="1:9" ht="24" customHeight="1">
      <c r="A75" s="37" t="s">
        <v>85</v>
      </c>
      <c r="B75" s="37"/>
      <c r="C75" s="19">
        <v>335</v>
      </c>
      <c r="D75" s="20">
        <v>4</v>
      </c>
      <c r="E75" s="20">
        <v>9</v>
      </c>
      <c r="F75" s="21" t="s">
        <v>84</v>
      </c>
      <c r="G75" s="19" t="s">
        <v>0</v>
      </c>
      <c r="H75" s="28">
        <f>H76</f>
        <v>2744</v>
      </c>
      <c r="I75" s="22">
        <v>2744000</v>
      </c>
    </row>
    <row r="76" spans="1:9" ht="12.75" customHeight="1">
      <c r="A76" s="37" t="s">
        <v>27</v>
      </c>
      <c r="B76" s="37"/>
      <c r="C76" s="19">
        <v>335</v>
      </c>
      <c r="D76" s="20">
        <v>4</v>
      </c>
      <c r="E76" s="20">
        <v>9</v>
      </c>
      <c r="F76" s="21" t="s">
        <v>84</v>
      </c>
      <c r="G76" s="19" t="s">
        <v>26</v>
      </c>
      <c r="H76" s="28">
        <f>H77</f>
        <v>2744</v>
      </c>
      <c r="I76" s="22">
        <v>2744000</v>
      </c>
    </row>
    <row r="77" spans="1:9" ht="12.75" customHeight="1">
      <c r="A77" s="37" t="s">
        <v>25</v>
      </c>
      <c r="B77" s="37"/>
      <c r="C77" s="19">
        <v>335</v>
      </c>
      <c r="D77" s="20">
        <v>4</v>
      </c>
      <c r="E77" s="20">
        <v>9</v>
      </c>
      <c r="F77" s="21" t="s">
        <v>84</v>
      </c>
      <c r="G77" s="19" t="s">
        <v>23</v>
      </c>
      <c r="H77" s="28">
        <v>2744</v>
      </c>
      <c r="I77" s="22">
        <v>2744000</v>
      </c>
    </row>
    <row r="78" spans="1:9" ht="12.75" customHeight="1">
      <c r="A78" s="37" t="s">
        <v>83</v>
      </c>
      <c r="B78" s="37"/>
      <c r="C78" s="19">
        <v>335</v>
      </c>
      <c r="D78" s="20">
        <v>5</v>
      </c>
      <c r="E78" s="20">
        <v>0</v>
      </c>
      <c r="F78" s="21" t="s">
        <v>0</v>
      </c>
      <c r="G78" s="19" t="s">
        <v>0</v>
      </c>
      <c r="H78" s="28">
        <f>H79+H97+H103+H118</f>
        <v>58526.100000000006</v>
      </c>
      <c r="I78" s="22">
        <v>58526100</v>
      </c>
    </row>
    <row r="79" spans="1:9" ht="12.75" customHeight="1">
      <c r="A79" s="37" t="s">
        <v>82</v>
      </c>
      <c r="B79" s="37"/>
      <c r="C79" s="19">
        <v>335</v>
      </c>
      <c r="D79" s="20">
        <v>5</v>
      </c>
      <c r="E79" s="20">
        <v>1</v>
      </c>
      <c r="F79" s="21" t="s">
        <v>0</v>
      </c>
      <c r="G79" s="19" t="s">
        <v>0</v>
      </c>
      <c r="H79" s="28">
        <f>H80</f>
        <v>20689.2</v>
      </c>
      <c r="I79" s="22">
        <v>20689245</v>
      </c>
    </row>
    <row r="80" spans="1:9" ht="24" customHeight="1">
      <c r="A80" s="37" t="s">
        <v>32</v>
      </c>
      <c r="B80" s="37"/>
      <c r="C80" s="19">
        <v>335</v>
      </c>
      <c r="D80" s="20">
        <v>5</v>
      </c>
      <c r="E80" s="20">
        <v>1</v>
      </c>
      <c r="F80" s="21" t="s">
        <v>31</v>
      </c>
      <c r="G80" s="19" t="s">
        <v>0</v>
      </c>
      <c r="H80" s="28">
        <f>H81</f>
        <v>20689.2</v>
      </c>
      <c r="I80" s="22">
        <v>20689245</v>
      </c>
    </row>
    <row r="81" spans="1:9" ht="72" customHeight="1">
      <c r="A81" s="37" t="s">
        <v>30</v>
      </c>
      <c r="B81" s="37"/>
      <c r="C81" s="19">
        <v>335</v>
      </c>
      <c r="D81" s="20">
        <v>5</v>
      </c>
      <c r="E81" s="20">
        <v>1</v>
      </c>
      <c r="F81" s="21" t="s">
        <v>29</v>
      </c>
      <c r="G81" s="19" t="s">
        <v>0</v>
      </c>
      <c r="H81" s="28">
        <f>H82+H85+H88+H91+H94</f>
        <v>20689.2</v>
      </c>
      <c r="I81" s="22">
        <v>20689245</v>
      </c>
    </row>
    <row r="82" spans="1:9" ht="60" customHeight="1">
      <c r="A82" s="37" t="s">
        <v>81</v>
      </c>
      <c r="B82" s="37"/>
      <c r="C82" s="19">
        <v>335</v>
      </c>
      <c r="D82" s="20">
        <v>5</v>
      </c>
      <c r="E82" s="20">
        <v>1</v>
      </c>
      <c r="F82" s="21" t="s">
        <v>80</v>
      </c>
      <c r="G82" s="19" t="s">
        <v>0</v>
      </c>
      <c r="H82" s="28">
        <f>H83</f>
        <v>4014.8</v>
      </c>
      <c r="I82" s="22">
        <v>4014800</v>
      </c>
    </row>
    <row r="83" spans="1:9" ht="12.75" customHeight="1">
      <c r="A83" s="37" t="s">
        <v>27</v>
      </c>
      <c r="B83" s="37"/>
      <c r="C83" s="19">
        <v>335</v>
      </c>
      <c r="D83" s="20">
        <v>5</v>
      </c>
      <c r="E83" s="20">
        <v>1</v>
      </c>
      <c r="F83" s="21" t="s">
        <v>80</v>
      </c>
      <c r="G83" s="19" t="s">
        <v>26</v>
      </c>
      <c r="H83" s="28">
        <f>H84</f>
        <v>4014.8</v>
      </c>
      <c r="I83" s="22">
        <v>4014800</v>
      </c>
    </row>
    <row r="84" spans="1:9" ht="12.75" customHeight="1">
      <c r="A84" s="37" t="s">
        <v>25</v>
      </c>
      <c r="B84" s="37"/>
      <c r="C84" s="19">
        <v>335</v>
      </c>
      <c r="D84" s="20">
        <v>5</v>
      </c>
      <c r="E84" s="20">
        <v>1</v>
      </c>
      <c r="F84" s="21" t="s">
        <v>80</v>
      </c>
      <c r="G84" s="19" t="s">
        <v>23</v>
      </c>
      <c r="H84" s="28">
        <v>4014.8</v>
      </c>
      <c r="I84" s="22">
        <v>4014800</v>
      </c>
    </row>
    <row r="85" spans="1:9" ht="60.75" customHeight="1">
      <c r="A85" s="37" t="s">
        <v>79</v>
      </c>
      <c r="B85" s="37"/>
      <c r="C85" s="19">
        <v>335</v>
      </c>
      <c r="D85" s="20">
        <v>5</v>
      </c>
      <c r="E85" s="20">
        <v>1</v>
      </c>
      <c r="F85" s="21" t="s">
        <v>78</v>
      </c>
      <c r="G85" s="19" t="s">
        <v>0</v>
      </c>
      <c r="H85" s="28">
        <f>H86</f>
        <v>9000</v>
      </c>
      <c r="I85" s="22">
        <v>9000000</v>
      </c>
    </row>
    <row r="86" spans="1:9" ht="12.75" customHeight="1">
      <c r="A86" s="37" t="s">
        <v>27</v>
      </c>
      <c r="B86" s="37"/>
      <c r="C86" s="19">
        <v>335</v>
      </c>
      <c r="D86" s="20">
        <v>5</v>
      </c>
      <c r="E86" s="20">
        <v>1</v>
      </c>
      <c r="F86" s="21" t="s">
        <v>78</v>
      </c>
      <c r="G86" s="19" t="s">
        <v>26</v>
      </c>
      <c r="H86" s="28">
        <f>H87</f>
        <v>9000</v>
      </c>
      <c r="I86" s="22">
        <v>9000000</v>
      </c>
    </row>
    <row r="87" spans="1:9" ht="12.75" customHeight="1">
      <c r="A87" s="37" t="s">
        <v>25</v>
      </c>
      <c r="B87" s="37"/>
      <c r="C87" s="19">
        <v>335</v>
      </c>
      <c r="D87" s="20">
        <v>5</v>
      </c>
      <c r="E87" s="20">
        <v>1</v>
      </c>
      <c r="F87" s="21" t="s">
        <v>78</v>
      </c>
      <c r="G87" s="19" t="s">
        <v>23</v>
      </c>
      <c r="H87" s="28">
        <v>9000</v>
      </c>
      <c r="I87" s="22">
        <v>9000000</v>
      </c>
    </row>
    <row r="88" spans="1:9" ht="24" customHeight="1">
      <c r="A88" s="37" t="s">
        <v>77</v>
      </c>
      <c r="B88" s="37"/>
      <c r="C88" s="19">
        <v>335</v>
      </c>
      <c r="D88" s="20">
        <v>5</v>
      </c>
      <c r="E88" s="20">
        <v>1</v>
      </c>
      <c r="F88" s="21" t="s">
        <v>76</v>
      </c>
      <c r="G88" s="19" t="s">
        <v>0</v>
      </c>
      <c r="H88" s="28">
        <f>H89</f>
        <v>2100</v>
      </c>
      <c r="I88" s="22">
        <v>2100000</v>
      </c>
    </row>
    <row r="89" spans="1:9" ht="12.75" customHeight="1">
      <c r="A89" s="37" t="s">
        <v>27</v>
      </c>
      <c r="B89" s="37"/>
      <c r="C89" s="19">
        <v>335</v>
      </c>
      <c r="D89" s="20">
        <v>5</v>
      </c>
      <c r="E89" s="20">
        <v>1</v>
      </c>
      <c r="F89" s="21" t="s">
        <v>76</v>
      </c>
      <c r="G89" s="19" t="s">
        <v>26</v>
      </c>
      <c r="H89" s="28">
        <f>H90</f>
        <v>2100</v>
      </c>
      <c r="I89" s="22">
        <v>2100000</v>
      </c>
    </row>
    <row r="90" spans="1:9" ht="12.75" customHeight="1">
      <c r="A90" s="37" t="s">
        <v>25</v>
      </c>
      <c r="B90" s="37"/>
      <c r="C90" s="19">
        <v>335</v>
      </c>
      <c r="D90" s="20">
        <v>5</v>
      </c>
      <c r="E90" s="20">
        <v>1</v>
      </c>
      <c r="F90" s="21" t="s">
        <v>76</v>
      </c>
      <c r="G90" s="19" t="s">
        <v>23</v>
      </c>
      <c r="H90" s="28">
        <v>2100</v>
      </c>
      <c r="I90" s="22">
        <v>2100000</v>
      </c>
    </row>
    <row r="91" spans="1:9" ht="96" customHeight="1">
      <c r="A91" s="37" t="s">
        <v>75</v>
      </c>
      <c r="B91" s="37"/>
      <c r="C91" s="19">
        <v>335</v>
      </c>
      <c r="D91" s="20">
        <v>5</v>
      </c>
      <c r="E91" s="20">
        <v>1</v>
      </c>
      <c r="F91" s="21" t="s">
        <v>74</v>
      </c>
      <c r="G91" s="19" t="s">
        <v>0</v>
      </c>
      <c r="H91" s="28">
        <f>H92</f>
        <v>2574.4</v>
      </c>
      <c r="I91" s="22">
        <v>2574445</v>
      </c>
    </row>
    <row r="92" spans="1:9" ht="12.75" customHeight="1">
      <c r="A92" s="37" t="s">
        <v>27</v>
      </c>
      <c r="B92" s="37"/>
      <c r="C92" s="19">
        <v>335</v>
      </c>
      <c r="D92" s="20">
        <v>5</v>
      </c>
      <c r="E92" s="20">
        <v>1</v>
      </c>
      <c r="F92" s="21" t="s">
        <v>74</v>
      </c>
      <c r="G92" s="19" t="s">
        <v>26</v>
      </c>
      <c r="H92" s="28">
        <f>H93</f>
        <v>2574.4</v>
      </c>
      <c r="I92" s="22">
        <v>2574445</v>
      </c>
    </row>
    <row r="93" spans="1:9" ht="12.75" customHeight="1">
      <c r="A93" s="37" t="s">
        <v>25</v>
      </c>
      <c r="B93" s="37"/>
      <c r="C93" s="19">
        <v>335</v>
      </c>
      <c r="D93" s="20">
        <v>5</v>
      </c>
      <c r="E93" s="20">
        <v>1</v>
      </c>
      <c r="F93" s="21" t="s">
        <v>74</v>
      </c>
      <c r="G93" s="19" t="s">
        <v>23</v>
      </c>
      <c r="H93" s="28">
        <v>2574.4</v>
      </c>
      <c r="I93" s="22">
        <v>2574445</v>
      </c>
    </row>
    <row r="94" spans="1:9" ht="84" customHeight="1">
      <c r="A94" s="37" t="s">
        <v>73</v>
      </c>
      <c r="B94" s="37"/>
      <c r="C94" s="19">
        <v>335</v>
      </c>
      <c r="D94" s="20">
        <v>5</v>
      </c>
      <c r="E94" s="20">
        <v>1</v>
      </c>
      <c r="F94" s="21" t="s">
        <v>72</v>
      </c>
      <c r="G94" s="19" t="s">
        <v>0</v>
      </c>
      <c r="H94" s="28">
        <f>H95</f>
        <v>3000</v>
      </c>
      <c r="I94" s="22">
        <v>3000000</v>
      </c>
    </row>
    <row r="95" spans="1:9" ht="12.75" customHeight="1">
      <c r="A95" s="37" t="s">
        <v>27</v>
      </c>
      <c r="B95" s="37"/>
      <c r="C95" s="19">
        <v>335</v>
      </c>
      <c r="D95" s="20">
        <v>5</v>
      </c>
      <c r="E95" s="20">
        <v>1</v>
      </c>
      <c r="F95" s="21" t="s">
        <v>72</v>
      </c>
      <c r="G95" s="19" t="s">
        <v>26</v>
      </c>
      <c r="H95" s="28">
        <f>H96</f>
        <v>3000</v>
      </c>
      <c r="I95" s="22">
        <v>3000000</v>
      </c>
    </row>
    <row r="96" spans="1:9" ht="12.75" customHeight="1">
      <c r="A96" s="37" t="s">
        <v>25</v>
      </c>
      <c r="B96" s="37"/>
      <c r="C96" s="19">
        <v>335</v>
      </c>
      <c r="D96" s="20">
        <v>5</v>
      </c>
      <c r="E96" s="20">
        <v>1</v>
      </c>
      <c r="F96" s="21" t="s">
        <v>72</v>
      </c>
      <c r="G96" s="19" t="s">
        <v>23</v>
      </c>
      <c r="H96" s="28">
        <v>3000</v>
      </c>
      <c r="I96" s="22">
        <v>3000000</v>
      </c>
    </row>
    <row r="97" spans="1:9" ht="12.75" customHeight="1">
      <c r="A97" s="37" t="s">
        <v>71</v>
      </c>
      <c r="B97" s="37"/>
      <c r="C97" s="19">
        <v>335</v>
      </c>
      <c r="D97" s="20">
        <v>5</v>
      </c>
      <c r="E97" s="20">
        <v>2</v>
      </c>
      <c r="F97" s="21" t="s">
        <v>0</v>
      </c>
      <c r="G97" s="19" t="s">
        <v>0</v>
      </c>
      <c r="H97" s="28">
        <f>H98</f>
        <v>800</v>
      </c>
      <c r="I97" s="22">
        <v>800000</v>
      </c>
    </row>
    <row r="98" spans="1:9" ht="24" customHeight="1">
      <c r="A98" s="37" t="s">
        <v>32</v>
      </c>
      <c r="B98" s="37"/>
      <c r="C98" s="19">
        <v>335</v>
      </c>
      <c r="D98" s="20">
        <v>5</v>
      </c>
      <c r="E98" s="20">
        <v>2</v>
      </c>
      <c r="F98" s="21" t="s">
        <v>31</v>
      </c>
      <c r="G98" s="19" t="s">
        <v>0</v>
      </c>
      <c r="H98" s="28">
        <f>H99</f>
        <v>800</v>
      </c>
      <c r="I98" s="22">
        <v>800000</v>
      </c>
    </row>
    <row r="99" spans="1:9" ht="72" customHeight="1">
      <c r="A99" s="37" t="s">
        <v>30</v>
      </c>
      <c r="B99" s="37"/>
      <c r="C99" s="19">
        <v>335</v>
      </c>
      <c r="D99" s="20">
        <v>5</v>
      </c>
      <c r="E99" s="20">
        <v>2</v>
      </c>
      <c r="F99" s="21" t="s">
        <v>29</v>
      </c>
      <c r="G99" s="19" t="s">
        <v>0</v>
      </c>
      <c r="H99" s="28">
        <f>H100</f>
        <v>800</v>
      </c>
      <c r="I99" s="22">
        <v>800000</v>
      </c>
    </row>
    <row r="100" spans="1:9" ht="84.75" customHeight="1">
      <c r="A100" s="37" t="s">
        <v>70</v>
      </c>
      <c r="B100" s="37"/>
      <c r="C100" s="19">
        <v>335</v>
      </c>
      <c r="D100" s="20">
        <v>5</v>
      </c>
      <c r="E100" s="20">
        <v>2</v>
      </c>
      <c r="F100" s="21" t="s">
        <v>69</v>
      </c>
      <c r="G100" s="19" t="s">
        <v>0</v>
      </c>
      <c r="H100" s="28">
        <f>H101</f>
        <v>800</v>
      </c>
      <c r="I100" s="22">
        <v>800000</v>
      </c>
    </row>
    <row r="101" spans="1:9" ht="12.75" customHeight="1">
      <c r="A101" s="37" t="s">
        <v>27</v>
      </c>
      <c r="B101" s="37"/>
      <c r="C101" s="19">
        <v>335</v>
      </c>
      <c r="D101" s="20">
        <v>5</v>
      </c>
      <c r="E101" s="20">
        <v>2</v>
      </c>
      <c r="F101" s="21" t="s">
        <v>69</v>
      </c>
      <c r="G101" s="19" t="s">
        <v>26</v>
      </c>
      <c r="H101" s="28">
        <f>H102</f>
        <v>800</v>
      </c>
      <c r="I101" s="22">
        <v>800000</v>
      </c>
    </row>
    <row r="102" spans="1:9" ht="12.75" customHeight="1">
      <c r="A102" s="37" t="s">
        <v>25</v>
      </c>
      <c r="B102" s="37"/>
      <c r="C102" s="19">
        <v>335</v>
      </c>
      <c r="D102" s="20">
        <v>5</v>
      </c>
      <c r="E102" s="20">
        <v>2</v>
      </c>
      <c r="F102" s="21" t="s">
        <v>69</v>
      </c>
      <c r="G102" s="19" t="s">
        <v>23</v>
      </c>
      <c r="H102" s="28">
        <v>800</v>
      </c>
      <c r="I102" s="22">
        <v>800000</v>
      </c>
    </row>
    <row r="103" spans="1:9" ht="12.75" customHeight="1">
      <c r="A103" s="37" t="s">
        <v>68</v>
      </c>
      <c r="B103" s="37"/>
      <c r="C103" s="19">
        <v>335</v>
      </c>
      <c r="D103" s="20">
        <v>5</v>
      </c>
      <c r="E103" s="20">
        <v>3</v>
      </c>
      <c r="F103" s="21" t="s">
        <v>0</v>
      </c>
      <c r="G103" s="19" t="s">
        <v>0</v>
      </c>
      <c r="H103" s="28">
        <f>H104</f>
        <v>31536.9</v>
      </c>
      <c r="I103" s="22">
        <v>31536855</v>
      </c>
    </row>
    <row r="104" spans="1:9" ht="24" customHeight="1">
      <c r="A104" s="37" t="s">
        <v>32</v>
      </c>
      <c r="B104" s="37"/>
      <c r="C104" s="19">
        <v>335</v>
      </c>
      <c r="D104" s="20">
        <v>5</v>
      </c>
      <c r="E104" s="20">
        <v>3</v>
      </c>
      <c r="F104" s="21" t="s">
        <v>31</v>
      </c>
      <c r="G104" s="19" t="s">
        <v>0</v>
      </c>
      <c r="H104" s="28">
        <f>H105</f>
        <v>31536.9</v>
      </c>
      <c r="I104" s="22">
        <v>31536855</v>
      </c>
    </row>
    <row r="105" spans="1:9" ht="72" customHeight="1">
      <c r="A105" s="37" t="s">
        <v>30</v>
      </c>
      <c r="B105" s="37"/>
      <c r="C105" s="19">
        <v>335</v>
      </c>
      <c r="D105" s="20">
        <v>5</v>
      </c>
      <c r="E105" s="20">
        <v>3</v>
      </c>
      <c r="F105" s="21" t="s">
        <v>29</v>
      </c>
      <c r="G105" s="19" t="s">
        <v>0</v>
      </c>
      <c r="H105" s="28">
        <f>H106+H109+H112+H115</f>
        <v>31536.9</v>
      </c>
      <c r="I105" s="22">
        <v>31536855</v>
      </c>
    </row>
    <row r="106" spans="1:9" ht="36" customHeight="1">
      <c r="A106" s="37" t="s">
        <v>67</v>
      </c>
      <c r="B106" s="37"/>
      <c r="C106" s="19">
        <v>335</v>
      </c>
      <c r="D106" s="20">
        <v>5</v>
      </c>
      <c r="E106" s="20">
        <v>3</v>
      </c>
      <c r="F106" s="21" t="s">
        <v>66</v>
      </c>
      <c r="G106" s="19" t="s">
        <v>0</v>
      </c>
      <c r="H106" s="28">
        <f>H107</f>
        <v>1860.2</v>
      </c>
      <c r="I106" s="22">
        <v>1860155</v>
      </c>
    </row>
    <row r="107" spans="1:9" ht="12.75" customHeight="1">
      <c r="A107" s="37" t="s">
        <v>27</v>
      </c>
      <c r="B107" s="37"/>
      <c r="C107" s="19">
        <v>335</v>
      </c>
      <c r="D107" s="20">
        <v>5</v>
      </c>
      <c r="E107" s="20">
        <v>3</v>
      </c>
      <c r="F107" s="21" t="s">
        <v>66</v>
      </c>
      <c r="G107" s="19" t="s">
        <v>26</v>
      </c>
      <c r="H107" s="28">
        <f>H108</f>
        <v>1860.2</v>
      </c>
      <c r="I107" s="22">
        <v>1860155</v>
      </c>
    </row>
    <row r="108" spans="1:9" ht="12.75" customHeight="1">
      <c r="A108" s="37" t="s">
        <v>25</v>
      </c>
      <c r="B108" s="37"/>
      <c r="C108" s="19">
        <v>335</v>
      </c>
      <c r="D108" s="20">
        <v>5</v>
      </c>
      <c r="E108" s="20">
        <v>3</v>
      </c>
      <c r="F108" s="21" t="s">
        <v>66</v>
      </c>
      <c r="G108" s="19" t="s">
        <v>23</v>
      </c>
      <c r="H108" s="28">
        <v>1860.2</v>
      </c>
      <c r="I108" s="22">
        <v>1860155</v>
      </c>
    </row>
    <row r="109" spans="1:9" ht="36" customHeight="1">
      <c r="A109" s="37" t="s">
        <v>65</v>
      </c>
      <c r="B109" s="37"/>
      <c r="C109" s="19">
        <v>335</v>
      </c>
      <c r="D109" s="20">
        <v>5</v>
      </c>
      <c r="E109" s="20">
        <v>3</v>
      </c>
      <c r="F109" s="21" t="s">
        <v>64</v>
      </c>
      <c r="G109" s="19" t="s">
        <v>0</v>
      </c>
      <c r="H109" s="28">
        <f>H110</f>
        <v>15200</v>
      </c>
      <c r="I109" s="22">
        <v>15200000</v>
      </c>
    </row>
    <row r="110" spans="1:9" ht="12.75" customHeight="1">
      <c r="A110" s="37" t="s">
        <v>27</v>
      </c>
      <c r="B110" s="37"/>
      <c r="C110" s="19">
        <v>335</v>
      </c>
      <c r="D110" s="20">
        <v>5</v>
      </c>
      <c r="E110" s="20">
        <v>3</v>
      </c>
      <c r="F110" s="21" t="s">
        <v>64</v>
      </c>
      <c r="G110" s="19" t="s">
        <v>26</v>
      </c>
      <c r="H110" s="28">
        <f>H111</f>
        <v>15200</v>
      </c>
      <c r="I110" s="22">
        <v>15200000</v>
      </c>
    </row>
    <row r="111" spans="1:9" ht="12.75" customHeight="1">
      <c r="A111" s="37" t="s">
        <v>25</v>
      </c>
      <c r="B111" s="37"/>
      <c r="C111" s="19">
        <v>335</v>
      </c>
      <c r="D111" s="20">
        <v>5</v>
      </c>
      <c r="E111" s="20">
        <v>3</v>
      </c>
      <c r="F111" s="21" t="s">
        <v>64</v>
      </c>
      <c r="G111" s="19" t="s">
        <v>23</v>
      </c>
      <c r="H111" s="28">
        <v>15200</v>
      </c>
      <c r="I111" s="22">
        <v>15200000</v>
      </c>
    </row>
    <row r="112" spans="1:9" ht="12.75" customHeight="1">
      <c r="A112" s="37" t="s">
        <v>63</v>
      </c>
      <c r="B112" s="37"/>
      <c r="C112" s="19">
        <v>335</v>
      </c>
      <c r="D112" s="20">
        <v>5</v>
      </c>
      <c r="E112" s="20">
        <v>3</v>
      </c>
      <c r="F112" s="21" t="s">
        <v>62</v>
      </c>
      <c r="G112" s="19" t="s">
        <v>0</v>
      </c>
      <c r="H112" s="28">
        <f>H113</f>
        <v>13901.7</v>
      </c>
      <c r="I112" s="22">
        <v>13901700</v>
      </c>
    </row>
    <row r="113" spans="1:9" ht="12.75" customHeight="1">
      <c r="A113" s="37" t="s">
        <v>27</v>
      </c>
      <c r="B113" s="37"/>
      <c r="C113" s="19">
        <v>335</v>
      </c>
      <c r="D113" s="20">
        <v>5</v>
      </c>
      <c r="E113" s="20">
        <v>3</v>
      </c>
      <c r="F113" s="21" t="s">
        <v>62</v>
      </c>
      <c r="G113" s="19" t="s">
        <v>26</v>
      </c>
      <c r="H113" s="28">
        <f>H114</f>
        <v>13901.7</v>
      </c>
      <c r="I113" s="22">
        <v>13901700</v>
      </c>
    </row>
    <row r="114" spans="1:9" ht="12.75" customHeight="1">
      <c r="A114" s="37" t="s">
        <v>25</v>
      </c>
      <c r="B114" s="37"/>
      <c r="C114" s="19">
        <v>335</v>
      </c>
      <c r="D114" s="20">
        <v>5</v>
      </c>
      <c r="E114" s="20">
        <v>3</v>
      </c>
      <c r="F114" s="21" t="s">
        <v>62</v>
      </c>
      <c r="G114" s="19" t="s">
        <v>23</v>
      </c>
      <c r="H114" s="28">
        <v>13901.7</v>
      </c>
      <c r="I114" s="22">
        <v>13901700</v>
      </c>
    </row>
    <row r="115" spans="1:9" ht="12.75" customHeight="1">
      <c r="A115" s="37" t="s">
        <v>61</v>
      </c>
      <c r="B115" s="37"/>
      <c r="C115" s="19">
        <v>335</v>
      </c>
      <c r="D115" s="20">
        <v>5</v>
      </c>
      <c r="E115" s="20">
        <v>3</v>
      </c>
      <c r="F115" s="21" t="s">
        <v>60</v>
      </c>
      <c r="G115" s="19" t="s">
        <v>0</v>
      </c>
      <c r="H115" s="28">
        <f>H116</f>
        <v>575</v>
      </c>
      <c r="I115" s="22">
        <v>575000</v>
      </c>
    </row>
    <row r="116" spans="1:9" ht="12.75" customHeight="1">
      <c r="A116" s="37" t="s">
        <v>27</v>
      </c>
      <c r="B116" s="37"/>
      <c r="C116" s="19">
        <v>335</v>
      </c>
      <c r="D116" s="20">
        <v>5</v>
      </c>
      <c r="E116" s="20">
        <v>3</v>
      </c>
      <c r="F116" s="21" t="s">
        <v>60</v>
      </c>
      <c r="G116" s="19" t="s">
        <v>26</v>
      </c>
      <c r="H116" s="28">
        <f>H117</f>
        <v>575</v>
      </c>
      <c r="I116" s="22">
        <v>575000</v>
      </c>
    </row>
    <row r="117" spans="1:9" ht="12.75" customHeight="1">
      <c r="A117" s="37" t="s">
        <v>25</v>
      </c>
      <c r="B117" s="37"/>
      <c r="C117" s="19">
        <v>335</v>
      </c>
      <c r="D117" s="20">
        <v>5</v>
      </c>
      <c r="E117" s="20">
        <v>3</v>
      </c>
      <c r="F117" s="21" t="s">
        <v>60</v>
      </c>
      <c r="G117" s="19" t="s">
        <v>23</v>
      </c>
      <c r="H117" s="28">
        <v>575</v>
      </c>
      <c r="I117" s="22">
        <v>575000</v>
      </c>
    </row>
    <row r="118" spans="1:9" ht="24" customHeight="1">
      <c r="A118" s="37" t="s">
        <v>59</v>
      </c>
      <c r="B118" s="37"/>
      <c r="C118" s="19">
        <v>335</v>
      </c>
      <c r="D118" s="20">
        <v>5</v>
      </c>
      <c r="E118" s="20">
        <v>5</v>
      </c>
      <c r="F118" s="21" t="s">
        <v>0</v>
      </c>
      <c r="G118" s="19" t="s">
        <v>0</v>
      </c>
      <c r="H118" s="28">
        <f>H119</f>
        <v>5500</v>
      </c>
      <c r="I118" s="22">
        <v>5500000</v>
      </c>
    </row>
    <row r="119" spans="1:9" ht="24" customHeight="1">
      <c r="A119" s="37" t="s">
        <v>32</v>
      </c>
      <c r="B119" s="37"/>
      <c r="C119" s="19">
        <v>335</v>
      </c>
      <c r="D119" s="20">
        <v>5</v>
      </c>
      <c r="E119" s="20">
        <v>5</v>
      </c>
      <c r="F119" s="21" t="s">
        <v>31</v>
      </c>
      <c r="G119" s="19" t="s">
        <v>0</v>
      </c>
      <c r="H119" s="28">
        <f>H120</f>
        <v>5500</v>
      </c>
      <c r="I119" s="22">
        <v>5500000</v>
      </c>
    </row>
    <row r="120" spans="1:9" ht="72" customHeight="1">
      <c r="A120" s="37" t="s">
        <v>30</v>
      </c>
      <c r="B120" s="37"/>
      <c r="C120" s="19">
        <v>335</v>
      </c>
      <c r="D120" s="20">
        <v>5</v>
      </c>
      <c r="E120" s="20">
        <v>5</v>
      </c>
      <c r="F120" s="21" t="s">
        <v>29</v>
      </c>
      <c r="G120" s="19" t="s">
        <v>0</v>
      </c>
      <c r="H120" s="28">
        <f>H121+H124+H127</f>
        <v>5500</v>
      </c>
      <c r="I120" s="22">
        <v>5500000</v>
      </c>
    </row>
    <row r="121" spans="1:9" ht="36" customHeight="1">
      <c r="A121" s="37" t="s">
        <v>58</v>
      </c>
      <c r="B121" s="37"/>
      <c r="C121" s="19">
        <v>335</v>
      </c>
      <c r="D121" s="20">
        <v>5</v>
      </c>
      <c r="E121" s="20">
        <v>5</v>
      </c>
      <c r="F121" s="21" t="s">
        <v>57</v>
      </c>
      <c r="G121" s="19" t="s">
        <v>0</v>
      </c>
      <c r="H121" s="28">
        <f>H122</f>
        <v>2480</v>
      </c>
      <c r="I121" s="22">
        <v>2480000</v>
      </c>
    </row>
    <row r="122" spans="1:9" ht="12.75" customHeight="1">
      <c r="A122" s="37" t="s">
        <v>27</v>
      </c>
      <c r="B122" s="37"/>
      <c r="C122" s="19">
        <v>335</v>
      </c>
      <c r="D122" s="20">
        <v>5</v>
      </c>
      <c r="E122" s="20">
        <v>5</v>
      </c>
      <c r="F122" s="21" t="s">
        <v>57</v>
      </c>
      <c r="G122" s="19" t="s">
        <v>26</v>
      </c>
      <c r="H122" s="28">
        <f>H123</f>
        <v>2480</v>
      </c>
      <c r="I122" s="22">
        <v>2480000</v>
      </c>
    </row>
    <row r="123" spans="1:9" ht="12.75" customHeight="1">
      <c r="A123" s="37" t="s">
        <v>25</v>
      </c>
      <c r="B123" s="37"/>
      <c r="C123" s="19">
        <v>335</v>
      </c>
      <c r="D123" s="20">
        <v>5</v>
      </c>
      <c r="E123" s="20">
        <v>5</v>
      </c>
      <c r="F123" s="21" t="s">
        <v>57</v>
      </c>
      <c r="G123" s="19" t="s">
        <v>23</v>
      </c>
      <c r="H123" s="28">
        <v>2480</v>
      </c>
      <c r="I123" s="22">
        <v>2480000</v>
      </c>
    </row>
    <row r="124" spans="1:9" ht="60" customHeight="1">
      <c r="A124" s="37" t="s">
        <v>45</v>
      </c>
      <c r="B124" s="37"/>
      <c r="C124" s="19">
        <v>335</v>
      </c>
      <c r="D124" s="20">
        <v>5</v>
      </c>
      <c r="E124" s="20">
        <v>5</v>
      </c>
      <c r="F124" s="21" t="s">
        <v>44</v>
      </c>
      <c r="G124" s="19" t="s">
        <v>0</v>
      </c>
      <c r="H124" s="28">
        <f>H125</f>
        <v>2300</v>
      </c>
      <c r="I124" s="22">
        <v>2300000</v>
      </c>
    </row>
    <row r="125" spans="1:9" ht="12.75" customHeight="1">
      <c r="A125" s="37" t="s">
        <v>27</v>
      </c>
      <c r="B125" s="37"/>
      <c r="C125" s="19">
        <v>335</v>
      </c>
      <c r="D125" s="20">
        <v>5</v>
      </c>
      <c r="E125" s="20">
        <v>5</v>
      </c>
      <c r="F125" s="21" t="s">
        <v>44</v>
      </c>
      <c r="G125" s="19" t="s">
        <v>26</v>
      </c>
      <c r="H125" s="28">
        <f>H126</f>
        <v>2300</v>
      </c>
      <c r="I125" s="22">
        <v>2300000</v>
      </c>
    </row>
    <row r="126" spans="1:9" ht="12.75" customHeight="1">
      <c r="A126" s="37" t="s">
        <v>25</v>
      </c>
      <c r="B126" s="37"/>
      <c r="C126" s="19">
        <v>335</v>
      </c>
      <c r="D126" s="20">
        <v>5</v>
      </c>
      <c r="E126" s="20">
        <v>5</v>
      </c>
      <c r="F126" s="21" t="s">
        <v>44</v>
      </c>
      <c r="G126" s="19" t="s">
        <v>23</v>
      </c>
      <c r="H126" s="28">
        <v>2300</v>
      </c>
      <c r="I126" s="22">
        <v>2300000</v>
      </c>
    </row>
    <row r="127" spans="1:9" ht="48" customHeight="1">
      <c r="A127" s="37" t="s">
        <v>56</v>
      </c>
      <c r="B127" s="37"/>
      <c r="C127" s="19">
        <v>335</v>
      </c>
      <c r="D127" s="20">
        <v>5</v>
      </c>
      <c r="E127" s="20">
        <v>5</v>
      </c>
      <c r="F127" s="21" t="s">
        <v>55</v>
      </c>
      <c r="G127" s="19" t="s">
        <v>0</v>
      </c>
      <c r="H127" s="28">
        <f>H128</f>
        <v>720</v>
      </c>
      <c r="I127" s="22">
        <v>720000</v>
      </c>
    </row>
    <row r="128" spans="1:9" ht="12.75" customHeight="1">
      <c r="A128" s="37" t="s">
        <v>27</v>
      </c>
      <c r="B128" s="37"/>
      <c r="C128" s="19">
        <v>335</v>
      </c>
      <c r="D128" s="20">
        <v>5</v>
      </c>
      <c r="E128" s="20">
        <v>5</v>
      </c>
      <c r="F128" s="21" t="s">
        <v>55</v>
      </c>
      <c r="G128" s="19" t="s">
        <v>26</v>
      </c>
      <c r="H128" s="28">
        <f>H129</f>
        <v>720</v>
      </c>
      <c r="I128" s="22">
        <v>720000</v>
      </c>
    </row>
    <row r="129" spans="1:9" ht="12.75" customHeight="1">
      <c r="A129" s="37" t="s">
        <v>25</v>
      </c>
      <c r="B129" s="37"/>
      <c r="C129" s="19">
        <v>335</v>
      </c>
      <c r="D129" s="20">
        <v>5</v>
      </c>
      <c r="E129" s="20">
        <v>5</v>
      </c>
      <c r="F129" s="21" t="s">
        <v>55</v>
      </c>
      <c r="G129" s="19" t="s">
        <v>23</v>
      </c>
      <c r="H129" s="28">
        <v>720</v>
      </c>
      <c r="I129" s="22">
        <v>720000</v>
      </c>
    </row>
    <row r="130" spans="1:9" ht="12.75" customHeight="1">
      <c r="A130" s="37" t="s">
        <v>54</v>
      </c>
      <c r="B130" s="37"/>
      <c r="C130" s="19">
        <v>335</v>
      </c>
      <c r="D130" s="20">
        <v>8</v>
      </c>
      <c r="E130" s="20">
        <v>0</v>
      </c>
      <c r="F130" s="21" t="s">
        <v>0</v>
      </c>
      <c r="G130" s="19" t="s">
        <v>0</v>
      </c>
      <c r="H130" s="28">
        <f>H131+H143</f>
        <v>31887.199999999997</v>
      </c>
      <c r="I130" s="22">
        <v>31887200</v>
      </c>
    </row>
    <row r="131" spans="1:9" ht="12.75" customHeight="1">
      <c r="A131" s="37" t="s">
        <v>53</v>
      </c>
      <c r="B131" s="37"/>
      <c r="C131" s="19">
        <v>335</v>
      </c>
      <c r="D131" s="20">
        <v>8</v>
      </c>
      <c r="E131" s="20">
        <v>1</v>
      </c>
      <c r="F131" s="21" t="s">
        <v>0</v>
      </c>
      <c r="G131" s="19" t="s">
        <v>0</v>
      </c>
      <c r="H131" s="28">
        <f>H132</f>
        <v>31582.199999999997</v>
      </c>
      <c r="I131" s="22">
        <v>31582200</v>
      </c>
    </row>
    <row r="132" spans="1:9" ht="24" customHeight="1">
      <c r="A132" s="37" t="s">
        <v>32</v>
      </c>
      <c r="B132" s="37"/>
      <c r="C132" s="19">
        <v>335</v>
      </c>
      <c r="D132" s="20">
        <v>8</v>
      </c>
      <c r="E132" s="20">
        <v>1</v>
      </c>
      <c r="F132" s="21" t="s">
        <v>31</v>
      </c>
      <c r="G132" s="19" t="s">
        <v>0</v>
      </c>
      <c r="H132" s="28">
        <f>H133</f>
        <v>31582.199999999997</v>
      </c>
      <c r="I132" s="22">
        <v>31582200</v>
      </c>
    </row>
    <row r="133" spans="1:9" ht="72" customHeight="1">
      <c r="A133" s="37" t="s">
        <v>30</v>
      </c>
      <c r="B133" s="37"/>
      <c r="C133" s="19">
        <v>335</v>
      </c>
      <c r="D133" s="20">
        <v>8</v>
      </c>
      <c r="E133" s="20">
        <v>1</v>
      </c>
      <c r="F133" s="21" t="s">
        <v>29</v>
      </c>
      <c r="G133" s="19" t="s">
        <v>0</v>
      </c>
      <c r="H133" s="28">
        <f>H134+H137+H140</f>
        <v>31582.199999999997</v>
      </c>
      <c r="I133" s="22">
        <v>31582200</v>
      </c>
    </row>
    <row r="134" spans="1:9" ht="36" customHeight="1">
      <c r="A134" s="37" t="s">
        <v>52</v>
      </c>
      <c r="B134" s="37"/>
      <c r="C134" s="19">
        <v>335</v>
      </c>
      <c r="D134" s="20">
        <v>8</v>
      </c>
      <c r="E134" s="20">
        <v>1</v>
      </c>
      <c r="F134" s="21" t="s">
        <v>51</v>
      </c>
      <c r="G134" s="19" t="s">
        <v>0</v>
      </c>
      <c r="H134" s="28">
        <f>H135</f>
        <v>7902.8</v>
      </c>
      <c r="I134" s="22">
        <v>7902800</v>
      </c>
    </row>
    <row r="135" spans="1:9" ht="12.75" customHeight="1">
      <c r="A135" s="37" t="s">
        <v>27</v>
      </c>
      <c r="B135" s="37"/>
      <c r="C135" s="19">
        <v>335</v>
      </c>
      <c r="D135" s="20">
        <v>8</v>
      </c>
      <c r="E135" s="20">
        <v>1</v>
      </c>
      <c r="F135" s="21" t="s">
        <v>51</v>
      </c>
      <c r="G135" s="19" t="s">
        <v>26</v>
      </c>
      <c r="H135" s="28">
        <f>H136</f>
        <v>7902.8</v>
      </c>
      <c r="I135" s="22">
        <v>7902800</v>
      </c>
    </row>
    <row r="136" spans="1:9" ht="12.75" customHeight="1">
      <c r="A136" s="37" t="s">
        <v>25</v>
      </c>
      <c r="B136" s="37"/>
      <c r="C136" s="19">
        <v>335</v>
      </c>
      <c r="D136" s="20">
        <v>8</v>
      </c>
      <c r="E136" s="20">
        <v>1</v>
      </c>
      <c r="F136" s="21" t="s">
        <v>51</v>
      </c>
      <c r="G136" s="19" t="s">
        <v>23</v>
      </c>
      <c r="H136" s="28">
        <v>7902.8</v>
      </c>
      <c r="I136" s="22">
        <v>7902800</v>
      </c>
    </row>
    <row r="137" spans="1:9" ht="35.25" customHeight="1">
      <c r="A137" s="37" t="s">
        <v>50</v>
      </c>
      <c r="B137" s="37"/>
      <c r="C137" s="19">
        <v>335</v>
      </c>
      <c r="D137" s="20">
        <v>8</v>
      </c>
      <c r="E137" s="20">
        <v>1</v>
      </c>
      <c r="F137" s="21" t="s">
        <v>49</v>
      </c>
      <c r="G137" s="19" t="s">
        <v>0</v>
      </c>
      <c r="H137" s="28">
        <f>H138</f>
        <v>21977.599999999999</v>
      </c>
      <c r="I137" s="22">
        <v>21977600</v>
      </c>
    </row>
    <row r="138" spans="1:9" ht="12.75" customHeight="1">
      <c r="A138" s="37" t="s">
        <v>27</v>
      </c>
      <c r="B138" s="37"/>
      <c r="C138" s="19">
        <v>335</v>
      </c>
      <c r="D138" s="20">
        <v>8</v>
      </c>
      <c r="E138" s="20">
        <v>1</v>
      </c>
      <c r="F138" s="21" t="s">
        <v>49</v>
      </c>
      <c r="G138" s="19" t="s">
        <v>26</v>
      </c>
      <c r="H138" s="28">
        <f>H139</f>
        <v>21977.599999999999</v>
      </c>
      <c r="I138" s="22">
        <v>21977600</v>
      </c>
    </row>
    <row r="139" spans="1:9" ht="12.75" customHeight="1">
      <c r="A139" s="37" t="s">
        <v>25</v>
      </c>
      <c r="B139" s="37"/>
      <c r="C139" s="19">
        <v>335</v>
      </c>
      <c r="D139" s="20">
        <v>8</v>
      </c>
      <c r="E139" s="20">
        <v>1</v>
      </c>
      <c r="F139" s="21" t="s">
        <v>49</v>
      </c>
      <c r="G139" s="19" t="s">
        <v>23</v>
      </c>
      <c r="H139" s="28">
        <v>21977.599999999999</v>
      </c>
      <c r="I139" s="22">
        <v>21977600</v>
      </c>
    </row>
    <row r="140" spans="1:9" ht="72" customHeight="1">
      <c r="A140" s="37" t="s">
        <v>48</v>
      </c>
      <c r="B140" s="37"/>
      <c r="C140" s="19">
        <v>335</v>
      </c>
      <c r="D140" s="20">
        <v>8</v>
      </c>
      <c r="E140" s="20">
        <v>1</v>
      </c>
      <c r="F140" s="21" t="s">
        <v>47</v>
      </c>
      <c r="G140" s="19" t="s">
        <v>0</v>
      </c>
      <c r="H140" s="28">
        <f>H141</f>
        <v>1701.8</v>
      </c>
      <c r="I140" s="22">
        <v>1701800</v>
      </c>
    </row>
    <row r="141" spans="1:9" ht="12.75" customHeight="1">
      <c r="A141" s="37" t="s">
        <v>27</v>
      </c>
      <c r="B141" s="37"/>
      <c r="C141" s="19">
        <v>335</v>
      </c>
      <c r="D141" s="20">
        <v>8</v>
      </c>
      <c r="E141" s="20">
        <v>1</v>
      </c>
      <c r="F141" s="21" t="s">
        <v>47</v>
      </c>
      <c r="G141" s="19" t="s">
        <v>26</v>
      </c>
      <c r="H141" s="28">
        <f>H142</f>
        <v>1701.8</v>
      </c>
      <c r="I141" s="22">
        <v>1701800</v>
      </c>
    </row>
    <row r="142" spans="1:9" ht="12.75" customHeight="1">
      <c r="A142" s="37" t="s">
        <v>25</v>
      </c>
      <c r="B142" s="37"/>
      <c r="C142" s="19">
        <v>335</v>
      </c>
      <c r="D142" s="20">
        <v>8</v>
      </c>
      <c r="E142" s="20">
        <v>1</v>
      </c>
      <c r="F142" s="21" t="s">
        <v>47</v>
      </c>
      <c r="G142" s="19" t="s">
        <v>23</v>
      </c>
      <c r="H142" s="28">
        <v>1701.8</v>
      </c>
      <c r="I142" s="22">
        <v>1701800</v>
      </c>
    </row>
    <row r="143" spans="1:9" ht="12.75" customHeight="1">
      <c r="A143" s="37" t="s">
        <v>46</v>
      </c>
      <c r="B143" s="37"/>
      <c r="C143" s="19">
        <v>335</v>
      </c>
      <c r="D143" s="20">
        <v>8</v>
      </c>
      <c r="E143" s="20">
        <v>4</v>
      </c>
      <c r="F143" s="21" t="s">
        <v>0</v>
      </c>
      <c r="G143" s="19" t="s">
        <v>0</v>
      </c>
      <c r="H143" s="28">
        <f>H144</f>
        <v>305</v>
      </c>
      <c r="I143" s="22">
        <v>305000</v>
      </c>
    </row>
    <row r="144" spans="1:9" ht="24" customHeight="1">
      <c r="A144" s="37" t="s">
        <v>32</v>
      </c>
      <c r="B144" s="37"/>
      <c r="C144" s="19">
        <v>335</v>
      </c>
      <c r="D144" s="20">
        <v>8</v>
      </c>
      <c r="E144" s="20">
        <v>4</v>
      </c>
      <c r="F144" s="21" t="s">
        <v>31</v>
      </c>
      <c r="G144" s="19" t="s">
        <v>0</v>
      </c>
      <c r="H144" s="28">
        <f>H145</f>
        <v>305</v>
      </c>
      <c r="I144" s="22">
        <v>305000</v>
      </c>
    </row>
    <row r="145" spans="1:9" ht="72" customHeight="1">
      <c r="A145" s="37" t="s">
        <v>30</v>
      </c>
      <c r="B145" s="37"/>
      <c r="C145" s="19">
        <v>335</v>
      </c>
      <c r="D145" s="20">
        <v>8</v>
      </c>
      <c r="E145" s="20">
        <v>4</v>
      </c>
      <c r="F145" s="21" t="s">
        <v>29</v>
      </c>
      <c r="G145" s="19" t="s">
        <v>0</v>
      </c>
      <c r="H145" s="28">
        <f>H146</f>
        <v>305</v>
      </c>
      <c r="I145" s="22">
        <v>305000</v>
      </c>
    </row>
    <row r="146" spans="1:9" ht="72.75" customHeight="1">
      <c r="A146" s="37" t="s">
        <v>45</v>
      </c>
      <c r="B146" s="37"/>
      <c r="C146" s="19">
        <v>335</v>
      </c>
      <c r="D146" s="20">
        <v>8</v>
      </c>
      <c r="E146" s="20">
        <v>4</v>
      </c>
      <c r="F146" s="21" t="s">
        <v>44</v>
      </c>
      <c r="G146" s="19" t="s">
        <v>0</v>
      </c>
      <c r="H146" s="28">
        <f>H147</f>
        <v>305</v>
      </c>
      <c r="I146" s="22">
        <v>305000</v>
      </c>
    </row>
    <row r="147" spans="1:9" ht="12.75" customHeight="1">
      <c r="A147" s="37" t="s">
        <v>27</v>
      </c>
      <c r="B147" s="37"/>
      <c r="C147" s="19">
        <v>335</v>
      </c>
      <c r="D147" s="20">
        <v>8</v>
      </c>
      <c r="E147" s="20">
        <v>4</v>
      </c>
      <c r="F147" s="21" t="s">
        <v>44</v>
      </c>
      <c r="G147" s="19" t="s">
        <v>26</v>
      </c>
      <c r="H147" s="28">
        <f>H148</f>
        <v>305</v>
      </c>
      <c r="I147" s="22">
        <v>305000</v>
      </c>
    </row>
    <row r="148" spans="1:9" ht="12.75" customHeight="1">
      <c r="A148" s="37" t="s">
        <v>25</v>
      </c>
      <c r="B148" s="37"/>
      <c r="C148" s="19">
        <v>335</v>
      </c>
      <c r="D148" s="20">
        <v>8</v>
      </c>
      <c r="E148" s="20">
        <v>4</v>
      </c>
      <c r="F148" s="21" t="s">
        <v>44</v>
      </c>
      <c r="G148" s="19" t="s">
        <v>23</v>
      </c>
      <c r="H148" s="28">
        <v>305</v>
      </c>
      <c r="I148" s="22">
        <v>305000</v>
      </c>
    </row>
    <row r="149" spans="1:9" ht="12.75" customHeight="1">
      <c r="A149" s="37" t="s">
        <v>43</v>
      </c>
      <c r="B149" s="37"/>
      <c r="C149" s="19">
        <v>335</v>
      </c>
      <c r="D149" s="20">
        <v>10</v>
      </c>
      <c r="E149" s="20">
        <v>0</v>
      </c>
      <c r="F149" s="21" t="s">
        <v>0</v>
      </c>
      <c r="G149" s="19" t="s">
        <v>0</v>
      </c>
      <c r="H149" s="28">
        <f>H150+H156</f>
        <v>1400</v>
      </c>
      <c r="I149" s="22">
        <v>1400000</v>
      </c>
    </row>
    <row r="150" spans="1:9" ht="12.75" customHeight="1">
      <c r="A150" s="37" t="s">
        <v>42</v>
      </c>
      <c r="B150" s="37"/>
      <c r="C150" s="19">
        <v>335</v>
      </c>
      <c r="D150" s="20">
        <v>10</v>
      </c>
      <c r="E150" s="20">
        <v>1</v>
      </c>
      <c r="F150" s="21" t="s">
        <v>0</v>
      </c>
      <c r="G150" s="19" t="s">
        <v>0</v>
      </c>
      <c r="H150" s="28">
        <f>H151</f>
        <v>600</v>
      </c>
      <c r="I150" s="22">
        <v>600000</v>
      </c>
    </row>
    <row r="151" spans="1:9" ht="24" customHeight="1">
      <c r="A151" s="37" t="s">
        <v>32</v>
      </c>
      <c r="B151" s="37"/>
      <c r="C151" s="19">
        <v>335</v>
      </c>
      <c r="D151" s="20">
        <v>10</v>
      </c>
      <c r="E151" s="20">
        <v>1</v>
      </c>
      <c r="F151" s="21" t="s">
        <v>31</v>
      </c>
      <c r="G151" s="19" t="s">
        <v>0</v>
      </c>
      <c r="H151" s="28">
        <f>H152</f>
        <v>600</v>
      </c>
      <c r="I151" s="22">
        <v>600000</v>
      </c>
    </row>
    <row r="152" spans="1:9" ht="72" customHeight="1">
      <c r="A152" s="37" t="s">
        <v>30</v>
      </c>
      <c r="B152" s="37"/>
      <c r="C152" s="19">
        <v>335</v>
      </c>
      <c r="D152" s="20">
        <v>10</v>
      </c>
      <c r="E152" s="20">
        <v>1</v>
      </c>
      <c r="F152" s="21" t="s">
        <v>29</v>
      </c>
      <c r="G152" s="19" t="s">
        <v>0</v>
      </c>
      <c r="H152" s="28">
        <f>H153</f>
        <v>600</v>
      </c>
      <c r="I152" s="22">
        <v>600000</v>
      </c>
    </row>
    <row r="153" spans="1:9" ht="24" customHeight="1">
      <c r="A153" s="37" t="s">
        <v>41</v>
      </c>
      <c r="B153" s="37"/>
      <c r="C153" s="19">
        <v>335</v>
      </c>
      <c r="D153" s="20">
        <v>10</v>
      </c>
      <c r="E153" s="20">
        <v>1</v>
      </c>
      <c r="F153" s="21" t="s">
        <v>40</v>
      </c>
      <c r="G153" s="19" t="s">
        <v>0</v>
      </c>
      <c r="H153" s="28">
        <f>H154</f>
        <v>600</v>
      </c>
      <c r="I153" s="22">
        <v>600000</v>
      </c>
    </row>
    <row r="154" spans="1:9" ht="12.75" customHeight="1">
      <c r="A154" s="37" t="s">
        <v>27</v>
      </c>
      <c r="B154" s="37"/>
      <c r="C154" s="19">
        <v>335</v>
      </c>
      <c r="D154" s="20">
        <v>10</v>
      </c>
      <c r="E154" s="20">
        <v>1</v>
      </c>
      <c r="F154" s="21" t="s">
        <v>40</v>
      </c>
      <c r="G154" s="19" t="s">
        <v>26</v>
      </c>
      <c r="H154" s="28">
        <f>H155</f>
        <v>600</v>
      </c>
      <c r="I154" s="22">
        <v>600000</v>
      </c>
    </row>
    <row r="155" spans="1:9" ht="12.75" customHeight="1">
      <c r="A155" s="37" t="s">
        <v>25</v>
      </c>
      <c r="B155" s="37"/>
      <c r="C155" s="19">
        <v>335</v>
      </c>
      <c r="D155" s="20">
        <v>10</v>
      </c>
      <c r="E155" s="20">
        <v>1</v>
      </c>
      <c r="F155" s="21" t="s">
        <v>40</v>
      </c>
      <c r="G155" s="19" t="s">
        <v>23</v>
      </c>
      <c r="H155" s="28">
        <v>600</v>
      </c>
      <c r="I155" s="22">
        <v>600000</v>
      </c>
    </row>
    <row r="156" spans="1:9" ht="12.75" customHeight="1">
      <c r="A156" s="37" t="s">
        <v>39</v>
      </c>
      <c r="B156" s="37"/>
      <c r="C156" s="19">
        <v>335</v>
      </c>
      <c r="D156" s="20">
        <v>10</v>
      </c>
      <c r="E156" s="20">
        <v>3</v>
      </c>
      <c r="F156" s="21" t="s">
        <v>0</v>
      </c>
      <c r="G156" s="19" t="s">
        <v>0</v>
      </c>
      <c r="H156" s="28">
        <f>H157</f>
        <v>800</v>
      </c>
      <c r="I156" s="22">
        <v>800000</v>
      </c>
    </row>
    <row r="157" spans="1:9" ht="24" customHeight="1">
      <c r="A157" s="37" t="s">
        <v>32</v>
      </c>
      <c r="B157" s="37"/>
      <c r="C157" s="19">
        <v>335</v>
      </c>
      <c r="D157" s="20">
        <v>10</v>
      </c>
      <c r="E157" s="20">
        <v>3</v>
      </c>
      <c r="F157" s="21" t="s">
        <v>31</v>
      </c>
      <c r="G157" s="19" t="s">
        <v>0</v>
      </c>
      <c r="H157" s="28">
        <f>H158</f>
        <v>800</v>
      </c>
      <c r="I157" s="22">
        <v>800000</v>
      </c>
    </row>
    <row r="158" spans="1:9" ht="72" customHeight="1">
      <c r="A158" s="37" t="s">
        <v>30</v>
      </c>
      <c r="B158" s="37"/>
      <c r="C158" s="19">
        <v>335</v>
      </c>
      <c r="D158" s="20">
        <v>10</v>
      </c>
      <c r="E158" s="20">
        <v>3</v>
      </c>
      <c r="F158" s="21" t="s">
        <v>29</v>
      </c>
      <c r="G158" s="19" t="s">
        <v>0</v>
      </c>
      <c r="H158" s="28">
        <f>H159+H162</f>
        <v>800</v>
      </c>
      <c r="I158" s="22">
        <v>800000</v>
      </c>
    </row>
    <row r="159" spans="1:9" ht="37.5" customHeight="1">
      <c r="A159" s="37" t="s">
        <v>38</v>
      </c>
      <c r="B159" s="37"/>
      <c r="C159" s="19">
        <v>335</v>
      </c>
      <c r="D159" s="20">
        <v>10</v>
      </c>
      <c r="E159" s="20">
        <v>3</v>
      </c>
      <c r="F159" s="21" t="s">
        <v>37</v>
      </c>
      <c r="G159" s="19" t="s">
        <v>0</v>
      </c>
      <c r="H159" s="28">
        <f>H160</f>
        <v>700</v>
      </c>
      <c r="I159" s="22">
        <v>700000</v>
      </c>
    </row>
    <row r="160" spans="1:9" ht="12.75" customHeight="1">
      <c r="A160" s="37" t="s">
        <v>27</v>
      </c>
      <c r="B160" s="37"/>
      <c r="C160" s="19">
        <v>335</v>
      </c>
      <c r="D160" s="20">
        <v>10</v>
      </c>
      <c r="E160" s="20">
        <v>3</v>
      </c>
      <c r="F160" s="21" t="s">
        <v>37</v>
      </c>
      <c r="G160" s="19" t="s">
        <v>26</v>
      </c>
      <c r="H160" s="28">
        <f>H161</f>
        <v>700</v>
      </c>
      <c r="I160" s="22">
        <v>700000</v>
      </c>
    </row>
    <row r="161" spans="1:9" ht="12.75" customHeight="1">
      <c r="A161" s="37" t="s">
        <v>25</v>
      </c>
      <c r="B161" s="37"/>
      <c r="C161" s="19">
        <v>335</v>
      </c>
      <c r="D161" s="20">
        <v>10</v>
      </c>
      <c r="E161" s="20">
        <v>3</v>
      </c>
      <c r="F161" s="21" t="s">
        <v>37</v>
      </c>
      <c r="G161" s="19" t="s">
        <v>23</v>
      </c>
      <c r="H161" s="28">
        <v>700</v>
      </c>
      <c r="I161" s="22">
        <v>700000</v>
      </c>
    </row>
    <row r="162" spans="1:9" ht="36" customHeight="1">
      <c r="A162" s="37" t="s">
        <v>36</v>
      </c>
      <c r="B162" s="37"/>
      <c r="C162" s="19">
        <v>335</v>
      </c>
      <c r="D162" s="20">
        <v>10</v>
      </c>
      <c r="E162" s="20">
        <v>3</v>
      </c>
      <c r="F162" s="21" t="s">
        <v>35</v>
      </c>
      <c r="G162" s="19" t="s">
        <v>0</v>
      </c>
      <c r="H162" s="28">
        <f>H163</f>
        <v>100</v>
      </c>
      <c r="I162" s="22">
        <v>100000</v>
      </c>
    </row>
    <row r="163" spans="1:9" ht="12.75" customHeight="1">
      <c r="A163" s="37" t="s">
        <v>27</v>
      </c>
      <c r="B163" s="37"/>
      <c r="C163" s="19">
        <v>335</v>
      </c>
      <c r="D163" s="20">
        <v>10</v>
      </c>
      <c r="E163" s="20">
        <v>3</v>
      </c>
      <c r="F163" s="21" t="s">
        <v>35</v>
      </c>
      <c r="G163" s="19" t="s">
        <v>26</v>
      </c>
      <c r="H163" s="28">
        <f>H164</f>
        <v>100</v>
      </c>
      <c r="I163" s="22">
        <v>100000</v>
      </c>
    </row>
    <row r="164" spans="1:9" ht="12.75" customHeight="1">
      <c r="A164" s="37" t="s">
        <v>25</v>
      </c>
      <c r="B164" s="37"/>
      <c r="C164" s="19">
        <v>335</v>
      </c>
      <c r="D164" s="20">
        <v>10</v>
      </c>
      <c r="E164" s="20">
        <v>3</v>
      </c>
      <c r="F164" s="21" t="s">
        <v>35</v>
      </c>
      <c r="G164" s="19" t="s">
        <v>23</v>
      </c>
      <c r="H164" s="28">
        <v>100</v>
      </c>
      <c r="I164" s="22">
        <v>100000</v>
      </c>
    </row>
    <row r="165" spans="1:9" ht="12.75" customHeight="1">
      <c r="A165" s="37" t="s">
        <v>34</v>
      </c>
      <c r="B165" s="37"/>
      <c r="C165" s="19">
        <v>335</v>
      </c>
      <c r="D165" s="20">
        <v>11</v>
      </c>
      <c r="E165" s="20">
        <v>0</v>
      </c>
      <c r="F165" s="21" t="s">
        <v>0</v>
      </c>
      <c r="G165" s="19" t="s">
        <v>0</v>
      </c>
      <c r="H165" s="28">
        <f t="shared" ref="H165:H170" si="1">H166</f>
        <v>541.5</v>
      </c>
      <c r="I165" s="22">
        <v>541500</v>
      </c>
    </row>
    <row r="166" spans="1:9" ht="12.75" customHeight="1">
      <c r="A166" s="37" t="s">
        <v>33</v>
      </c>
      <c r="B166" s="37"/>
      <c r="C166" s="19">
        <v>335</v>
      </c>
      <c r="D166" s="20">
        <v>11</v>
      </c>
      <c r="E166" s="20">
        <v>2</v>
      </c>
      <c r="F166" s="21" t="s">
        <v>0</v>
      </c>
      <c r="G166" s="19" t="s">
        <v>0</v>
      </c>
      <c r="H166" s="28">
        <f t="shared" si="1"/>
        <v>541.5</v>
      </c>
      <c r="I166" s="22">
        <v>541500</v>
      </c>
    </row>
    <row r="167" spans="1:9" ht="24" customHeight="1">
      <c r="A167" s="37" t="s">
        <v>32</v>
      </c>
      <c r="B167" s="37"/>
      <c r="C167" s="19">
        <v>335</v>
      </c>
      <c r="D167" s="20">
        <v>11</v>
      </c>
      <c r="E167" s="20">
        <v>2</v>
      </c>
      <c r="F167" s="21" t="s">
        <v>31</v>
      </c>
      <c r="G167" s="19" t="s">
        <v>0</v>
      </c>
      <c r="H167" s="28">
        <f t="shared" si="1"/>
        <v>541.5</v>
      </c>
      <c r="I167" s="22">
        <v>541500</v>
      </c>
    </row>
    <row r="168" spans="1:9" ht="72" customHeight="1">
      <c r="A168" s="37" t="s">
        <v>30</v>
      </c>
      <c r="B168" s="37"/>
      <c r="C168" s="19">
        <v>335</v>
      </c>
      <c r="D168" s="20">
        <v>11</v>
      </c>
      <c r="E168" s="20">
        <v>2</v>
      </c>
      <c r="F168" s="21" t="s">
        <v>29</v>
      </c>
      <c r="G168" s="19" t="s">
        <v>0</v>
      </c>
      <c r="H168" s="28">
        <f t="shared" si="1"/>
        <v>541.5</v>
      </c>
      <c r="I168" s="22">
        <v>541500</v>
      </c>
    </row>
    <row r="169" spans="1:9" ht="72.75" customHeight="1">
      <c r="A169" s="37" t="s">
        <v>28</v>
      </c>
      <c r="B169" s="37"/>
      <c r="C169" s="19">
        <v>335</v>
      </c>
      <c r="D169" s="20">
        <v>11</v>
      </c>
      <c r="E169" s="20">
        <v>2</v>
      </c>
      <c r="F169" s="21" t="s">
        <v>24</v>
      </c>
      <c r="G169" s="19" t="s">
        <v>0</v>
      </c>
      <c r="H169" s="28">
        <f t="shared" si="1"/>
        <v>541.5</v>
      </c>
      <c r="I169" s="22">
        <v>541500</v>
      </c>
    </row>
    <row r="170" spans="1:9" ht="12.75" customHeight="1">
      <c r="A170" s="37" t="s">
        <v>27</v>
      </c>
      <c r="B170" s="37"/>
      <c r="C170" s="19">
        <v>335</v>
      </c>
      <c r="D170" s="20">
        <v>11</v>
      </c>
      <c r="E170" s="20">
        <v>2</v>
      </c>
      <c r="F170" s="21" t="s">
        <v>24</v>
      </c>
      <c r="G170" s="19" t="s">
        <v>26</v>
      </c>
      <c r="H170" s="28">
        <f t="shared" si="1"/>
        <v>541.5</v>
      </c>
      <c r="I170" s="22">
        <v>541500</v>
      </c>
    </row>
    <row r="171" spans="1:9" ht="12.75" customHeight="1">
      <c r="A171" s="37" t="s">
        <v>25</v>
      </c>
      <c r="B171" s="37"/>
      <c r="C171" s="19">
        <v>335</v>
      </c>
      <c r="D171" s="20">
        <v>11</v>
      </c>
      <c r="E171" s="20">
        <v>2</v>
      </c>
      <c r="F171" s="21" t="s">
        <v>24</v>
      </c>
      <c r="G171" s="19" t="s">
        <v>23</v>
      </c>
      <c r="H171" s="28">
        <v>541.5</v>
      </c>
      <c r="I171" s="22">
        <v>541500</v>
      </c>
    </row>
    <row r="172" spans="1:9" ht="24" customHeight="1">
      <c r="A172" s="37" t="s">
        <v>22</v>
      </c>
      <c r="B172" s="37"/>
      <c r="C172" s="19">
        <v>335</v>
      </c>
      <c r="D172" s="20">
        <v>13</v>
      </c>
      <c r="E172" s="20">
        <v>0</v>
      </c>
      <c r="F172" s="21" t="s">
        <v>0</v>
      </c>
      <c r="G172" s="19" t="s">
        <v>0</v>
      </c>
      <c r="H172" s="28">
        <f>H173</f>
        <v>1500</v>
      </c>
      <c r="I172" s="22">
        <v>1500000</v>
      </c>
    </row>
    <row r="173" spans="1:9" ht="24" customHeight="1">
      <c r="A173" s="37" t="s">
        <v>21</v>
      </c>
      <c r="B173" s="37"/>
      <c r="C173" s="19">
        <v>335</v>
      </c>
      <c r="D173" s="20">
        <v>13</v>
      </c>
      <c r="E173" s="20">
        <v>1</v>
      </c>
      <c r="F173" s="21" t="s">
        <v>0</v>
      </c>
      <c r="G173" s="19" t="s">
        <v>0</v>
      </c>
      <c r="H173" s="28">
        <f>H174</f>
        <v>1500</v>
      </c>
      <c r="I173" s="22">
        <v>1500000</v>
      </c>
    </row>
    <row r="174" spans="1:9" ht="12.75" customHeight="1">
      <c r="A174" s="37" t="s">
        <v>20</v>
      </c>
      <c r="B174" s="37"/>
      <c r="C174" s="19">
        <v>335</v>
      </c>
      <c r="D174" s="20">
        <v>13</v>
      </c>
      <c r="E174" s="20">
        <v>1</v>
      </c>
      <c r="F174" s="21" t="s">
        <v>16</v>
      </c>
      <c r="G174" s="19" t="s">
        <v>0</v>
      </c>
      <c r="H174" s="28">
        <f>H175</f>
        <v>1500</v>
      </c>
      <c r="I174" s="22">
        <v>1500000</v>
      </c>
    </row>
    <row r="175" spans="1:9" ht="12.75" customHeight="1">
      <c r="A175" s="37" t="s">
        <v>19</v>
      </c>
      <c r="B175" s="37"/>
      <c r="C175" s="19">
        <v>335</v>
      </c>
      <c r="D175" s="20">
        <v>13</v>
      </c>
      <c r="E175" s="20">
        <v>1</v>
      </c>
      <c r="F175" s="21" t="s">
        <v>16</v>
      </c>
      <c r="G175" s="19" t="s">
        <v>18</v>
      </c>
      <c r="H175" s="28">
        <f>H176</f>
        <v>1500</v>
      </c>
      <c r="I175" s="22">
        <v>1500000</v>
      </c>
    </row>
    <row r="176" spans="1:9" ht="12.75" customHeight="1">
      <c r="A176" s="37" t="s">
        <v>17</v>
      </c>
      <c r="B176" s="37"/>
      <c r="C176" s="19">
        <v>335</v>
      </c>
      <c r="D176" s="20">
        <v>13</v>
      </c>
      <c r="E176" s="20">
        <v>1</v>
      </c>
      <c r="F176" s="21" t="s">
        <v>16</v>
      </c>
      <c r="G176" s="19" t="s">
        <v>15</v>
      </c>
      <c r="H176" s="28">
        <v>1500</v>
      </c>
      <c r="I176" s="22">
        <v>1500000</v>
      </c>
    </row>
    <row r="177" spans="1:9" ht="35.25" customHeight="1">
      <c r="A177" s="36" t="s">
        <v>14</v>
      </c>
      <c r="B177" s="36"/>
      <c r="C177" s="14">
        <v>525</v>
      </c>
      <c r="D177" s="15">
        <v>0</v>
      </c>
      <c r="E177" s="15">
        <v>0</v>
      </c>
      <c r="F177" s="16" t="s">
        <v>0</v>
      </c>
      <c r="G177" s="14" t="s">
        <v>0</v>
      </c>
      <c r="H177" s="27">
        <f t="shared" ref="H177:H182" si="2">H178</f>
        <v>200</v>
      </c>
      <c r="I177" s="17">
        <v>200000</v>
      </c>
    </row>
    <row r="178" spans="1:9" ht="12.75" customHeight="1">
      <c r="A178" s="37" t="s">
        <v>13</v>
      </c>
      <c r="B178" s="37"/>
      <c r="C178" s="19">
        <v>525</v>
      </c>
      <c r="D178" s="20">
        <v>4</v>
      </c>
      <c r="E178" s="20">
        <v>0</v>
      </c>
      <c r="F178" s="21" t="s">
        <v>0</v>
      </c>
      <c r="G178" s="19" t="s">
        <v>0</v>
      </c>
      <c r="H178" s="28">
        <f t="shared" si="2"/>
        <v>200</v>
      </c>
      <c r="I178" s="22">
        <v>200000</v>
      </c>
    </row>
    <row r="179" spans="1:9" ht="12.75" customHeight="1">
      <c r="A179" s="37" t="s">
        <v>12</v>
      </c>
      <c r="B179" s="37"/>
      <c r="C179" s="19">
        <v>525</v>
      </c>
      <c r="D179" s="20">
        <v>4</v>
      </c>
      <c r="E179" s="20">
        <v>8</v>
      </c>
      <c r="F179" s="21" t="s">
        <v>0</v>
      </c>
      <c r="G179" s="19" t="s">
        <v>0</v>
      </c>
      <c r="H179" s="28">
        <f t="shared" si="2"/>
        <v>200</v>
      </c>
      <c r="I179" s="22">
        <v>200000</v>
      </c>
    </row>
    <row r="180" spans="1:9" ht="24" customHeight="1">
      <c r="A180" s="37" t="s">
        <v>11</v>
      </c>
      <c r="B180" s="37"/>
      <c r="C180" s="19">
        <v>525</v>
      </c>
      <c r="D180" s="20">
        <v>4</v>
      </c>
      <c r="E180" s="20">
        <v>8</v>
      </c>
      <c r="F180" s="21" t="s">
        <v>10</v>
      </c>
      <c r="G180" s="19" t="s">
        <v>0</v>
      </c>
      <c r="H180" s="28">
        <f t="shared" si="2"/>
        <v>200</v>
      </c>
      <c r="I180" s="22">
        <v>200000</v>
      </c>
    </row>
    <row r="181" spans="1:9" ht="24" customHeight="1">
      <c r="A181" s="37" t="s">
        <v>9</v>
      </c>
      <c r="B181" s="37"/>
      <c r="C181" s="19">
        <v>525</v>
      </c>
      <c r="D181" s="20">
        <v>4</v>
      </c>
      <c r="E181" s="20">
        <v>8</v>
      </c>
      <c r="F181" s="21" t="s">
        <v>5</v>
      </c>
      <c r="G181" s="19" t="s">
        <v>0</v>
      </c>
      <c r="H181" s="28">
        <f t="shared" si="2"/>
        <v>200</v>
      </c>
      <c r="I181" s="22">
        <v>200000</v>
      </c>
    </row>
    <row r="182" spans="1:9" ht="22.5" customHeight="1">
      <c r="A182" s="37" t="s">
        <v>8</v>
      </c>
      <c r="B182" s="37"/>
      <c r="C182" s="19">
        <v>525</v>
      </c>
      <c r="D182" s="20">
        <v>4</v>
      </c>
      <c r="E182" s="20">
        <v>8</v>
      </c>
      <c r="F182" s="21" t="s">
        <v>5</v>
      </c>
      <c r="G182" s="19" t="s">
        <v>7</v>
      </c>
      <c r="H182" s="28">
        <f t="shared" si="2"/>
        <v>200</v>
      </c>
      <c r="I182" s="22">
        <v>200000</v>
      </c>
    </row>
    <row r="183" spans="1:9" ht="12.75" customHeight="1">
      <c r="A183" s="37" t="s">
        <v>6</v>
      </c>
      <c r="B183" s="37"/>
      <c r="C183" s="19">
        <v>525</v>
      </c>
      <c r="D183" s="20">
        <v>4</v>
      </c>
      <c r="E183" s="20">
        <v>8</v>
      </c>
      <c r="F183" s="21" t="s">
        <v>5</v>
      </c>
      <c r="G183" s="19" t="s">
        <v>4</v>
      </c>
      <c r="H183" s="28">
        <v>200</v>
      </c>
      <c r="I183" s="22">
        <v>200000</v>
      </c>
    </row>
    <row r="184" spans="1:9" ht="409.6" hidden="1" customHeight="1">
      <c r="A184" s="18"/>
      <c r="B184" s="18"/>
      <c r="C184" s="18">
        <v>0</v>
      </c>
      <c r="D184" s="18">
        <v>0</v>
      </c>
      <c r="E184" s="18">
        <v>0</v>
      </c>
      <c r="F184" s="18" t="s">
        <v>3</v>
      </c>
      <c r="G184" s="18" t="s">
        <v>2</v>
      </c>
      <c r="H184" s="29"/>
      <c r="I184" s="23">
        <v>143449000</v>
      </c>
    </row>
    <row r="185" spans="1:9" ht="12.75" customHeight="1">
      <c r="A185" s="34" t="s">
        <v>1</v>
      </c>
      <c r="B185" s="35"/>
      <c r="C185" s="24"/>
      <c r="D185" s="24"/>
      <c r="E185" s="24"/>
      <c r="F185" s="24"/>
      <c r="G185" s="24"/>
      <c r="H185" s="27">
        <f>H15+H32+H177</f>
        <v>143449</v>
      </c>
      <c r="I185" s="25">
        <v>143449000</v>
      </c>
    </row>
    <row r="186" spans="1:9" ht="12.75" customHeight="1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171">
    <mergeCell ref="A172:B172"/>
    <mergeCell ref="A173:B173"/>
    <mergeCell ref="A174:B174"/>
    <mergeCell ref="A175:B175"/>
    <mergeCell ref="A176:B176"/>
    <mergeCell ref="A183:B183"/>
    <mergeCell ref="A177:B177"/>
    <mergeCell ref="A178:B178"/>
    <mergeCell ref="A179:B179"/>
    <mergeCell ref="A180:B180"/>
    <mergeCell ref="A181:B181"/>
    <mergeCell ref="A182:B18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11:H11"/>
    <mergeCell ref="A185:B18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ageMargins left="0.78740157480314998" right="0.196850393700787" top="0.39370078740157499" bottom="0.39370078740157499" header="0" footer="0.196850393700787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 МО гВольск</cp:lastModifiedBy>
  <cp:lastPrinted>2015-02-11T11:12:07Z</cp:lastPrinted>
  <dcterms:created xsi:type="dcterms:W3CDTF">2015-02-11T05:17:48Z</dcterms:created>
  <dcterms:modified xsi:type="dcterms:W3CDTF">2015-02-11T11:12:56Z</dcterms:modified>
</cp:coreProperties>
</file>